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ฟอร์ม10 สรุปคะแนน5ส+" sheetId="1" r:id="rId1"/>
  </sheets>
  <calcPr calcId="144525"/>
</workbook>
</file>

<file path=xl/calcChain.xml><?xml version="1.0" encoding="utf-8"?>
<calcChain xmlns="http://schemas.openxmlformats.org/spreadsheetml/2006/main">
  <c r="P93" i="1" l="1"/>
  <c r="N93" i="1"/>
  <c r="M93" i="1"/>
  <c r="L94" i="1" s="1"/>
  <c r="K93" i="1"/>
  <c r="J93" i="1"/>
  <c r="H93" i="1"/>
  <c r="G93" i="1"/>
  <c r="E93" i="1"/>
  <c r="B93" i="1"/>
  <c r="D93" i="1"/>
  <c r="O106" i="1"/>
  <c r="L106" i="1"/>
  <c r="I106" i="1"/>
  <c r="F106" i="1"/>
  <c r="C106" i="1"/>
  <c r="S105" i="1"/>
  <c r="Q105" i="1"/>
  <c r="O104" i="1"/>
  <c r="L104" i="1"/>
  <c r="I104" i="1"/>
  <c r="F104" i="1"/>
  <c r="C104" i="1"/>
  <c r="S103" i="1"/>
  <c r="Q103" i="1"/>
  <c r="O102" i="1"/>
  <c r="L102" i="1"/>
  <c r="I102" i="1"/>
  <c r="F102" i="1"/>
  <c r="C102" i="1"/>
  <c r="S101" i="1"/>
  <c r="Q101" i="1"/>
  <c r="O100" i="1"/>
  <c r="L100" i="1"/>
  <c r="I100" i="1"/>
  <c r="F100" i="1"/>
  <c r="C100" i="1"/>
  <c r="S99" i="1"/>
  <c r="Q99" i="1"/>
  <c r="O98" i="1"/>
  <c r="L98" i="1"/>
  <c r="I98" i="1"/>
  <c r="F98" i="1"/>
  <c r="C98" i="1"/>
  <c r="S97" i="1"/>
  <c r="Q97" i="1"/>
  <c r="P83" i="1"/>
  <c r="N83" i="1"/>
  <c r="N81" i="1" s="1"/>
  <c r="M83" i="1"/>
  <c r="M81" i="1" s="1"/>
  <c r="K83" i="1"/>
  <c r="K81" i="1" s="1"/>
  <c r="J83" i="1"/>
  <c r="H83" i="1"/>
  <c r="H81" i="1" s="1"/>
  <c r="G83" i="1"/>
  <c r="E83" i="1"/>
  <c r="D83" i="1"/>
  <c r="D81" i="1" s="1"/>
  <c r="O92" i="1"/>
  <c r="L92" i="1"/>
  <c r="I92" i="1"/>
  <c r="F92" i="1"/>
  <c r="C92" i="1"/>
  <c r="S91" i="1"/>
  <c r="Q91" i="1"/>
  <c r="B83" i="1"/>
  <c r="C84" i="1" s="1"/>
  <c r="O96" i="1"/>
  <c r="L96" i="1"/>
  <c r="I96" i="1"/>
  <c r="F96" i="1"/>
  <c r="C96" i="1"/>
  <c r="S95" i="1"/>
  <c r="Q95" i="1"/>
  <c r="O90" i="1"/>
  <c r="L90" i="1"/>
  <c r="I90" i="1"/>
  <c r="F90" i="1"/>
  <c r="C90" i="1"/>
  <c r="S89" i="1"/>
  <c r="R90" i="1" s="1"/>
  <c r="Q89" i="1"/>
  <c r="P107" i="1"/>
  <c r="N107" i="1"/>
  <c r="M107" i="1"/>
  <c r="L108" i="1" s="1"/>
  <c r="K107" i="1"/>
  <c r="J107" i="1"/>
  <c r="H107" i="1"/>
  <c r="G107" i="1"/>
  <c r="F108" i="1" s="1"/>
  <c r="E107" i="1"/>
  <c r="D107" i="1"/>
  <c r="D111" i="1" s="1"/>
  <c r="B107" i="1"/>
  <c r="O110" i="1"/>
  <c r="L110" i="1"/>
  <c r="I110" i="1"/>
  <c r="F110" i="1"/>
  <c r="C110" i="1"/>
  <c r="S109" i="1"/>
  <c r="S107" i="1" s="1"/>
  <c r="Q109" i="1"/>
  <c r="Q107" i="1" s="1"/>
  <c r="O88" i="1"/>
  <c r="L88" i="1"/>
  <c r="I88" i="1"/>
  <c r="F88" i="1"/>
  <c r="C88" i="1"/>
  <c r="S87" i="1"/>
  <c r="Q87" i="1"/>
  <c r="Q83" i="1" s="1"/>
  <c r="O86" i="1"/>
  <c r="L86" i="1"/>
  <c r="I86" i="1"/>
  <c r="F86" i="1"/>
  <c r="C86" i="1"/>
  <c r="S85" i="1"/>
  <c r="Q85" i="1"/>
  <c r="O80" i="1"/>
  <c r="L80" i="1"/>
  <c r="I80" i="1"/>
  <c r="F80" i="1"/>
  <c r="C80" i="1"/>
  <c r="S79" i="1"/>
  <c r="Q79" i="1"/>
  <c r="O78" i="1"/>
  <c r="L78" i="1"/>
  <c r="I78" i="1"/>
  <c r="F78" i="1"/>
  <c r="C78" i="1"/>
  <c r="S77" i="1"/>
  <c r="Q77" i="1"/>
  <c r="P75" i="1"/>
  <c r="N75" i="1"/>
  <c r="M75" i="1"/>
  <c r="K75" i="1"/>
  <c r="L76" i="1" s="1"/>
  <c r="J75" i="1"/>
  <c r="H75" i="1"/>
  <c r="G75" i="1"/>
  <c r="E75" i="1"/>
  <c r="F76" i="1" s="1"/>
  <c r="D75" i="1"/>
  <c r="B75" i="1"/>
  <c r="O74" i="1"/>
  <c r="L74" i="1"/>
  <c r="I74" i="1"/>
  <c r="F74" i="1"/>
  <c r="C74" i="1"/>
  <c r="S73" i="1"/>
  <c r="Q73" i="1"/>
  <c r="O72" i="1"/>
  <c r="L72" i="1"/>
  <c r="I72" i="1"/>
  <c r="F72" i="1"/>
  <c r="C72" i="1"/>
  <c r="S71" i="1"/>
  <c r="Q71" i="1"/>
  <c r="R72" i="1" s="1"/>
  <c r="P69" i="1"/>
  <c r="N69" i="1"/>
  <c r="M69" i="1"/>
  <c r="K69" i="1"/>
  <c r="J69" i="1"/>
  <c r="H69" i="1"/>
  <c r="G69" i="1"/>
  <c r="E69" i="1"/>
  <c r="D69" i="1"/>
  <c r="B69" i="1"/>
  <c r="O68" i="1"/>
  <c r="L68" i="1"/>
  <c r="I68" i="1"/>
  <c r="F68" i="1"/>
  <c r="C68" i="1"/>
  <c r="S67" i="1"/>
  <c r="Q67" i="1"/>
  <c r="O66" i="1"/>
  <c r="L66" i="1"/>
  <c r="I66" i="1"/>
  <c r="F66" i="1"/>
  <c r="C66" i="1"/>
  <c r="S65" i="1"/>
  <c r="Q65" i="1"/>
  <c r="P63" i="1"/>
  <c r="N63" i="1"/>
  <c r="M63" i="1"/>
  <c r="K63" i="1"/>
  <c r="J63" i="1"/>
  <c r="H63" i="1"/>
  <c r="G63" i="1"/>
  <c r="E63" i="1"/>
  <c r="D63" i="1"/>
  <c r="B63" i="1"/>
  <c r="O62" i="1"/>
  <c r="L62" i="1"/>
  <c r="I62" i="1"/>
  <c r="F62" i="1"/>
  <c r="C62" i="1"/>
  <c r="S61" i="1"/>
  <c r="Q61" i="1"/>
  <c r="O60" i="1"/>
  <c r="L60" i="1"/>
  <c r="I60" i="1"/>
  <c r="F60" i="1"/>
  <c r="C60" i="1"/>
  <c r="S59" i="1"/>
  <c r="Q59" i="1"/>
  <c r="P57" i="1"/>
  <c r="N57" i="1"/>
  <c r="M57" i="1"/>
  <c r="K57" i="1"/>
  <c r="J57" i="1"/>
  <c r="H57" i="1"/>
  <c r="G57" i="1"/>
  <c r="E57" i="1"/>
  <c r="D57" i="1"/>
  <c r="B57" i="1"/>
  <c r="O56" i="1"/>
  <c r="L56" i="1"/>
  <c r="I56" i="1"/>
  <c r="F56" i="1"/>
  <c r="C56" i="1"/>
  <c r="S55" i="1"/>
  <c r="Q55" i="1"/>
  <c r="O54" i="1"/>
  <c r="L54" i="1"/>
  <c r="I54" i="1"/>
  <c r="F54" i="1"/>
  <c r="C54" i="1"/>
  <c r="S53" i="1"/>
  <c r="Q53" i="1"/>
  <c r="P51" i="1"/>
  <c r="N51" i="1"/>
  <c r="M51" i="1"/>
  <c r="K51" i="1"/>
  <c r="J51" i="1"/>
  <c r="H51" i="1"/>
  <c r="G51" i="1"/>
  <c r="E51" i="1"/>
  <c r="D51" i="1"/>
  <c r="B51" i="1"/>
  <c r="O50" i="1"/>
  <c r="L50" i="1"/>
  <c r="I50" i="1"/>
  <c r="F50" i="1"/>
  <c r="C50" i="1"/>
  <c r="S49" i="1"/>
  <c r="Q49" i="1"/>
  <c r="O48" i="1"/>
  <c r="L48" i="1"/>
  <c r="I48" i="1"/>
  <c r="F48" i="1"/>
  <c r="C48" i="1"/>
  <c r="S47" i="1"/>
  <c r="Q47" i="1"/>
  <c r="P45" i="1"/>
  <c r="N45" i="1"/>
  <c r="M45" i="1"/>
  <c r="K45" i="1"/>
  <c r="J45" i="1"/>
  <c r="H45" i="1"/>
  <c r="G45" i="1"/>
  <c r="E45" i="1"/>
  <c r="D45" i="1"/>
  <c r="B45" i="1"/>
  <c r="P39" i="1"/>
  <c r="N39" i="1"/>
  <c r="M39" i="1"/>
  <c r="M111" i="1" s="1"/>
  <c r="K39" i="1"/>
  <c r="J39" i="1"/>
  <c r="H39" i="1"/>
  <c r="G39" i="1"/>
  <c r="E39" i="1"/>
  <c r="D39" i="1"/>
  <c r="B39" i="1"/>
  <c r="O44" i="1"/>
  <c r="L44" i="1"/>
  <c r="I44" i="1"/>
  <c r="F44" i="1"/>
  <c r="C44" i="1"/>
  <c r="S43" i="1"/>
  <c r="Q43" i="1"/>
  <c r="Q41" i="1"/>
  <c r="S41" i="1"/>
  <c r="O42" i="1"/>
  <c r="L42" i="1"/>
  <c r="I42" i="1"/>
  <c r="F42" i="1"/>
  <c r="C42" i="1"/>
  <c r="H25" i="1"/>
  <c r="H26" i="1"/>
  <c r="H27" i="1"/>
  <c r="H28" i="1"/>
  <c r="H29" i="1"/>
  <c r="H30" i="1"/>
  <c r="H31" i="1"/>
  <c r="H32" i="1"/>
  <c r="H24" i="1"/>
  <c r="E33" i="1"/>
  <c r="B33" i="1"/>
  <c r="O82" i="1" l="1"/>
  <c r="S93" i="1"/>
  <c r="S39" i="1"/>
  <c r="R56" i="1"/>
  <c r="R62" i="1"/>
  <c r="R80" i="1"/>
  <c r="J81" i="1"/>
  <c r="J111" i="1" s="1"/>
  <c r="P81" i="1"/>
  <c r="P111" i="1" s="1"/>
  <c r="R100" i="1"/>
  <c r="I94" i="1"/>
  <c r="O94" i="1"/>
  <c r="F94" i="1"/>
  <c r="H111" i="1"/>
  <c r="K111" i="1"/>
  <c r="L112" i="1" s="1"/>
  <c r="I64" i="1"/>
  <c r="N111" i="1"/>
  <c r="O112" i="1" s="1"/>
  <c r="I58" i="1"/>
  <c r="I82" i="1"/>
  <c r="G81" i="1"/>
  <c r="G111" i="1" s="1"/>
  <c r="Q75" i="1"/>
  <c r="R96" i="1"/>
  <c r="F84" i="1"/>
  <c r="L82" i="1"/>
  <c r="B81" i="1"/>
  <c r="B111" i="1" s="1"/>
  <c r="C112" i="1" s="1"/>
  <c r="R104" i="1"/>
  <c r="Q93" i="1"/>
  <c r="Q81" i="1" s="1"/>
  <c r="E81" i="1"/>
  <c r="E111" i="1" s="1"/>
  <c r="R106" i="1"/>
  <c r="R102" i="1"/>
  <c r="R98" i="1"/>
  <c r="R44" i="1"/>
  <c r="C40" i="1"/>
  <c r="I52" i="1"/>
  <c r="O76" i="1"/>
  <c r="I84" i="1"/>
  <c r="Q45" i="1"/>
  <c r="R46" i="1" s="1"/>
  <c r="Q63" i="1"/>
  <c r="I108" i="1"/>
  <c r="R108" i="1"/>
  <c r="C94" i="1"/>
  <c r="F46" i="1"/>
  <c r="L46" i="1"/>
  <c r="R50" i="1"/>
  <c r="O108" i="1"/>
  <c r="O84" i="1"/>
  <c r="C46" i="1"/>
  <c r="I46" i="1"/>
  <c r="O46" i="1"/>
  <c r="S45" i="1"/>
  <c r="Q51" i="1"/>
  <c r="R68" i="1"/>
  <c r="I70" i="1"/>
  <c r="R92" i="1"/>
  <c r="L84" i="1"/>
  <c r="S83" i="1"/>
  <c r="O40" i="1"/>
  <c r="R48" i="1"/>
  <c r="C58" i="1"/>
  <c r="O58" i="1"/>
  <c r="R60" i="1"/>
  <c r="F64" i="1"/>
  <c r="L64" i="1"/>
  <c r="R88" i="1"/>
  <c r="F40" i="1"/>
  <c r="Q39" i="1"/>
  <c r="F58" i="1"/>
  <c r="L58" i="1"/>
  <c r="Q57" i="1"/>
  <c r="O64" i="1"/>
  <c r="F70" i="1"/>
  <c r="Q69" i="1"/>
  <c r="I76" i="1"/>
  <c r="R110" i="1"/>
  <c r="C108" i="1"/>
  <c r="R86" i="1"/>
  <c r="S75" i="1"/>
  <c r="C76" i="1"/>
  <c r="R78" i="1"/>
  <c r="O70" i="1"/>
  <c r="L70" i="1"/>
  <c r="R74" i="1"/>
  <c r="S69" i="1"/>
  <c r="C70" i="1"/>
  <c r="R66" i="1"/>
  <c r="S63" i="1"/>
  <c r="R64" i="1" s="1"/>
  <c r="C64" i="1"/>
  <c r="S57" i="1"/>
  <c r="O52" i="1"/>
  <c r="L52" i="1"/>
  <c r="S51" i="1"/>
  <c r="F52" i="1"/>
  <c r="R54" i="1"/>
  <c r="C52" i="1"/>
  <c r="I40" i="1"/>
  <c r="R42" i="1"/>
  <c r="L40" i="1"/>
  <c r="H33" i="1"/>
  <c r="R94" i="1" l="1"/>
  <c r="I112" i="1"/>
  <c r="C82" i="1"/>
  <c r="F112" i="1"/>
  <c r="R76" i="1"/>
  <c r="R40" i="1"/>
  <c r="Q111" i="1"/>
  <c r="F82" i="1"/>
  <c r="R84" i="1"/>
  <c r="S81" i="1"/>
  <c r="R82" i="1" s="1"/>
  <c r="R58" i="1"/>
  <c r="R52" i="1"/>
  <c r="R70" i="1"/>
  <c r="S111" i="1" l="1"/>
  <c r="R112" i="1" s="1"/>
</calcChain>
</file>

<file path=xl/sharedStrings.xml><?xml version="1.0" encoding="utf-8"?>
<sst xmlns="http://schemas.openxmlformats.org/spreadsheetml/2006/main" count="591" uniqueCount="92">
  <si>
    <r>
      <t>แบบฟอร์มสรุปคะแนนและข้อเสนอแนะในการตรวจติดตามกิจกรรม 5ส</t>
    </r>
    <r>
      <rPr>
        <b/>
        <vertAlign val="superscript"/>
        <sz val="14"/>
        <color theme="1"/>
        <rFont val="TH SarabunPSK"/>
        <family val="2"/>
      </rPr>
      <t xml:space="preserve">+ </t>
    </r>
    <r>
      <rPr>
        <b/>
        <sz val="14"/>
        <color theme="1"/>
        <rFont val="TH SarabunPSK"/>
        <family val="2"/>
      </rPr>
      <t xml:space="preserve"> มหาวิทยาลัยเทคโนโลยีราชมงคลศรีวิชัย</t>
    </r>
  </si>
  <si>
    <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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</si>
  <si>
    <r>
      <t>ชื่อหน่วยงาน</t>
    </r>
    <r>
      <rPr>
        <sz val="14"/>
        <color theme="1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..................................................................................................................................................................................</t>
    </r>
  </si>
  <si>
    <r>
      <t>ครั้งที่ :</t>
    </r>
    <r>
      <rPr>
        <sz val="14"/>
        <color theme="1"/>
        <rFont val="TH SarabunPSK"/>
        <family val="2"/>
      </rPr>
      <t xml:space="preserve">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 1/.....................   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 2/.......................        </t>
    </r>
  </si>
  <si>
    <r>
      <t>วันที่ตรวจ :</t>
    </r>
    <r>
      <rPr>
        <sz val="14"/>
        <color theme="1"/>
        <rFont val="TH SarabunPSK"/>
        <family val="2"/>
      </rPr>
      <t xml:space="preserve"> ................. / ................... /...................</t>
    </r>
  </si>
  <si>
    <t>ประเภทพื้นที่</t>
  </si>
  <si>
    <t>1) สำนักงาน</t>
  </si>
  <si>
    <t>2) ห้องพักอาจารย์</t>
  </si>
  <si>
    <t>3) ห้องเรียน</t>
  </si>
  <si>
    <t>4) ห้องปฏิบัติการ</t>
  </si>
  <si>
    <t>5) โรงฝึกงาน</t>
  </si>
  <si>
    <t>6) งานฟาร์ม พืช สัตว์ ประมง</t>
  </si>
  <si>
    <t>7) ห้องสมุด</t>
  </si>
  <si>
    <t>8) สภาพแวดล้อม</t>
  </si>
  <si>
    <t>9) โรงพยาบาลสัตว์</t>
  </si>
  <si>
    <t>สรุปผลคะแนน 5ส พื้นฐาน</t>
  </si>
  <si>
    <t>สะสาง</t>
  </si>
  <si>
    <t>สะดวก</t>
  </si>
  <si>
    <t>สะอาด</t>
  </si>
  <si>
    <t>สุขลักษณะ</t>
  </si>
  <si>
    <t>สร้างนิสัย</t>
  </si>
  <si>
    <t>รวม</t>
  </si>
  <si>
    <t>คะแนนที่ได้/คะแนนเต็ม</t>
  </si>
  <si>
    <t>1.1 ห้อง.....................</t>
  </si>
  <si>
    <t>1.2 ห้อง.....................</t>
  </si>
  <si>
    <t>2.1 ห้อง.....................</t>
  </si>
  <si>
    <t>2.2 ห้อง.....................</t>
  </si>
  <si>
    <t>3.1 ห้อง.....................</t>
  </si>
  <si>
    <t>3.2 ห้อง.....................</t>
  </si>
  <si>
    <t>4.1 ห้อง.....................</t>
  </si>
  <si>
    <t>4.2 ห้อง.....................</t>
  </si>
  <si>
    <t>5.1 ห้อง.....................</t>
  </si>
  <si>
    <t>5.2 ห้อง.....................</t>
  </si>
  <si>
    <t>6.1 ห้อง.....................</t>
  </si>
  <si>
    <t>6.2 ห้อง.....................</t>
  </si>
  <si>
    <t>7.1 ห้อง.....................</t>
  </si>
  <si>
    <t>7.2 ห้อง.....................</t>
  </si>
  <si>
    <t>ส6 : สร้างสรรค์ / นวัตกรรม “การสร้างสรรค์/นวัตกรรม/ปรับปรุงพัฒนางานจากแนวปฏิบัติเดิม/ลดต้นทุน/มีแนวปฏิบัติที่ดี”</t>
  </si>
  <si>
    <r>
      <t xml:space="preserve">ส7 : สิ่งแวดล้อม / สวยงาม </t>
    </r>
    <r>
      <rPr>
        <b/>
        <i/>
        <sz val="14"/>
        <color theme="1"/>
        <rFont val="TH SarabunPSK"/>
        <family val="2"/>
      </rPr>
      <t>“ มีความลงตัว / ยึดหลัก 1A3R ”</t>
    </r>
  </si>
  <si>
    <t>สรุปข้อเสนอแนะเพื่อการพัฒนา</t>
  </si>
  <si>
    <t>ข้อดีที่ค้นพบ</t>
  </si>
  <si>
    <t>ข้อเสนอแนะที่ควรปรับปรุง</t>
  </si>
  <si>
    <t>สังกัด..............................................................................</t>
  </si>
  <si>
    <t>1).................................................................................................................</t>
  </si>
  <si>
    <t>2).................................................................................................................</t>
  </si>
  <si>
    <t>3).................................................................................................................</t>
  </si>
  <si>
    <t>4).................................................................................................................</t>
  </si>
  <si>
    <t>5).................................................................................................................</t>
  </si>
  <si>
    <t>6).................................................................................................................</t>
  </si>
  <si>
    <t>7).................................................................................................................</t>
  </si>
  <si>
    <t>สรุปร้อยละของมาตรฐานพื้นที่ในการตรวจติดตามกิจกรรม 5ส+</t>
  </si>
  <si>
    <t>รายชื่อคณะกรรมการตรวจติดตามกิจกรรม 5ส+ ประจำปีการศึกษา....</t>
  </si>
  <si>
    <t>จำนวนพื้นที่ที่รับการตรวจประเมิน</t>
  </si>
  <si>
    <t>จำนวนพื้นที่ทั้งหมด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</si>
  <si>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มาตรฐานการตรวจพื้นที่  กำหนด ณ ระดับความน่าเชื่อถืออยู่ที่ร้อยละ 80 ของจำนวนพื้นที่ทั้งหมด</t>
    </r>
  </si>
  <si>
    <t>ร้อยละของมาตรฐานพื้นที่แยกเป็นประเภท</t>
  </si>
  <si>
    <t>รวมพื้นที่/ร้อยละของมาตรฐานพื้นที่รวมทั้งหมด</t>
  </si>
  <si>
    <t>ชื่อประเภท/พื้นที่</t>
  </si>
  <si>
    <t xml:space="preserve">10) ภาพรวมอื่น ๆ </t>
  </si>
  <si>
    <t>ชื่อห้อง....................................................................
(ระบุข้อเสนอแนะ)</t>
  </si>
  <si>
    <r>
      <t xml:space="preserve">ชื่อห้อง....................................................................
(ระบุข้อเสนอแนะ)
</t>
    </r>
    <r>
      <rPr>
        <b/>
        <sz val="14"/>
        <color theme="1"/>
        <rFont val="TH SarabunPSK"/>
        <family val="2"/>
      </rPr>
      <t>แนวทางปรับปรุง/พัฒนา</t>
    </r>
    <r>
      <rPr>
        <sz val="14"/>
        <color theme="1"/>
        <rFont val="TH SarabunPSK"/>
        <family val="2"/>
      </rPr>
      <t xml:space="preserve">
(ระบุข้อเสนอแนะ)</t>
    </r>
  </si>
  <si>
    <t>ลงชื่อ ............................................................................ ประธานกรรมการ
(..............................................................................)</t>
  </si>
  <si>
    <t>ลงชื่อ ............................................................................ กรรมการ
(..............................................................................)</t>
  </si>
  <si>
    <t>ลงชื่อ ............................................................................ กรรมการและเลขานุการ
(..............................................................................)</t>
  </si>
  <si>
    <t>/</t>
  </si>
  <si>
    <t>ร้อยละ</t>
  </si>
  <si>
    <t>8).................................................................................................................</t>
  </si>
  <si>
    <t>9).................................................................................................................</t>
  </si>
  <si>
    <t>10).................................................................................................................</t>
  </si>
  <si>
    <t>6) งานฟาร์มพืช-สัตว์-ประมง</t>
  </si>
  <si>
    <t>9.1 โรงพยาบาลสัตว์</t>
  </si>
  <si>
    <t>8.1 ภายในอาคาร</t>
  </si>
  <si>
    <t>8.1.1 ห้องน้ำ</t>
  </si>
  <si>
    <t>8.1.2 ห้องประชุม</t>
  </si>
  <si>
    <t>8.1.3 อุปกรณ์ดับเพลิง</t>
  </si>
  <si>
    <t>8.1.4 ทางเดิน</t>
  </si>
  <si>
    <t>8.2 ภายนอกอาคาร</t>
  </si>
  <si>
    <t>8.2.1 สวนหย่อม</t>
  </si>
  <si>
    <t>8.2.2 สนาม</t>
  </si>
  <si>
    <t>8.2.3 ลานจอดรถ</t>
  </si>
  <si>
    <t>8.2.4 ประตูเข้า ออก/ถนน</t>
  </si>
  <si>
    <t>8.2.5 โรงอาหาร</t>
  </si>
  <si>
    <t>8.2.6 โรงยิมเนเซียม</t>
  </si>
  <si>
    <t>รวมคะแนน/ร้อยละ</t>
  </si>
  <si>
    <t>มีผลงานตามแนวคิด 1A3R และสภาพแวดล้อม ภูมิทัศน์สวยงาม ดังนี้    (โปรดระบุทุกประเภทพื้นที่ที่พบเจอ)…………………………………………….................…………......………………………………………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</si>
  <si>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</si>
  <si>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</si>
  <si>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มีผลงานสร้างสรรค์/นวัตกรรม  ดังนี้    (โปรดระบุทุกประเภทพื้นที่ที่พบเจอ)……………………………………………………………………………….…………….................…………......………………………………………</t>
  </si>
  <si>
    <t>(ระบุข้อเสนอแนะ)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</si>
  <si>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1) กรุณาระบุห้องที่ท่านตรวจทุกห้อง ทุกพื้นที่</t>
    </r>
  </si>
  <si>
    <r>
      <t xml:space="preserve">               2) กรุณาระบุคะแนนที่ได้ในช่อง </t>
    </r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 สีเหลือง โดยคะแนนเต็มทางกองระบุให้แล้ว</t>
    </r>
  </si>
  <si>
    <t xml:space="preserve">               3) ไฟล์สรุปคะแนนนี้ระบุตัวอย่างการคำนวณไว้เพียง 1-2 ห้อง หากท่านตรวจมากกว่า 1-2 ห้องให้ท่านคัดลอกเพิ่มเซลแถวตามจำนวนห้องที่ท่านตรวจและให้ทวนสอบการคำนวณสูตรรวมใหม่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</si>
</sst>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93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sz val="14"/>
      <color theme="1"/>
      <name val="TH SarabunPSK"/>
      <family val="2"/>
    </font>
    <font>
      <sz val="1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7"/>
      <color theme="1"/>
      <name val="Wingdings 2"/>
      <family val="1"/>
      <charset val="2"/>
    </font>
    <font>
      <sz val="7"/>
      <color theme="1"/>
      <name val="TH SarabunPSK"/>
      <family val="2"/>
    </font>
    <font>
      <sz val="5"/>
      <color theme="1"/>
      <name val="TH SarabunPSK"/>
      <family val="2"/>
    </font>
    <font>
      <sz val="14"/>
      <color theme="1"/>
      <name val="Wingdings 2"/>
      <family val="1"/>
      <charset val="2"/>
    </font>
    <font>
      <b/>
      <u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i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Alignment="1"/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5" fillId="10" borderId="2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vertical="center" wrapText="1"/>
    </xf>
    <xf numFmtId="2" fontId="5" fillId="10" borderId="16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vertical="center" wrapText="1"/>
    </xf>
    <xf numFmtId="2" fontId="5" fillId="9" borderId="16" xfId="0" applyNumberFormat="1" applyFont="1" applyFill="1" applyBorder="1" applyAlignment="1">
      <alignment horizontal="center" vertical="center" wrapText="1"/>
    </xf>
    <xf numFmtId="2" fontId="5" fillId="9" borderId="17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2" fontId="5" fillId="5" borderId="17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vertical="center" wrapText="1"/>
    </xf>
    <xf numFmtId="2" fontId="5" fillId="8" borderId="16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vertical="center" wrapText="1"/>
    </xf>
    <xf numFmtId="2" fontId="5" fillId="12" borderId="16" xfId="0" applyNumberFormat="1" applyFont="1" applyFill="1" applyBorder="1" applyAlignment="1">
      <alignment horizontal="center" vertical="center" wrapText="1"/>
    </xf>
    <xf numFmtId="2" fontId="5" fillId="12" borderId="17" xfId="0" applyNumberFormat="1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vertical="center" wrapText="1"/>
    </xf>
    <xf numFmtId="2" fontId="5" fillId="13" borderId="16" xfId="0" applyNumberFormat="1" applyFont="1" applyFill="1" applyBorder="1" applyAlignment="1">
      <alignment horizontal="center" vertical="center" wrapText="1"/>
    </xf>
    <xf numFmtId="2" fontId="5" fillId="13" borderId="17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93" fontId="5" fillId="5" borderId="11" xfId="1" applyNumberFormat="1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719388</xdr:colOff>
      <xdr:row>0</xdr:row>
      <xdr:rowOff>19050</xdr:rowOff>
    </xdr:from>
    <xdr:to>
      <xdr:col>7</xdr:col>
      <xdr:colOff>1143000</xdr:colOff>
      <xdr:row>4</xdr:row>
      <xdr:rowOff>19050</xdr:rowOff>
    </xdr:to>
    <xdr:pic>
      <xdr:nvPicPr>
        <xdr:cNvPr id="2" name="รูปภาพ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038" y="19050"/>
          <a:ext cx="1719012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47625</xdr:colOff>
      <xdr:row>1</xdr:row>
      <xdr:rowOff>57150</xdr:rowOff>
    </xdr:from>
    <xdr:to>
      <xdr:col>18</xdr:col>
      <xdr:colOff>409575</xdr:colOff>
      <xdr:row>3</xdr:row>
      <xdr:rowOff>19050</xdr:rowOff>
    </xdr:to>
    <xdr:sp macro="" textlink="">
      <xdr:nvSpPr>
        <xdr:cNvPr id="3" name="Text Box 6"/>
        <xdr:cNvSpPr txBox="1"/>
      </xdr:nvSpPr>
      <xdr:spPr>
        <a:xfrm>
          <a:off x="6038850" y="238125"/>
          <a:ext cx="2876550" cy="3238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RMUTSV 5</a:t>
          </a:r>
          <a:r>
            <a:rPr lang="th-TH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ส+</a:t>
          </a:r>
          <a:r>
            <a:rPr lang="en-US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 FORM 10 : </a:t>
          </a:r>
          <a:r>
            <a:rPr lang="th-TH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สรุปคะแนน</a:t>
          </a:r>
          <a:endParaRPr lang="en-US" sz="1100">
            <a:effectLst/>
            <a:latin typeface="TH SarabunPSK" pitchFamily="34" charset="-34"/>
            <a:ea typeface="Calibri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T157"/>
  <sheetViews>
    <sheetView tabSelected="1" workbookViewId="0">
      <selection activeCell="W7" sqref="W7"/>
    </sheetView>
  </sheetViews>
  <sheetFormatPr defaultRowHeight="14.25" x14ac:dyDescent="0.2"/>
  <cols>
    <col min="1" max="1" width="37.5" customWidth="1"/>
    <col min="2" max="2" width="4.875" customWidth="1"/>
    <col min="3" max="3" width="2" customWidth="1"/>
    <col min="4" max="5" width="4.875" customWidth="1"/>
    <col min="6" max="6" width="2.375" customWidth="1"/>
    <col min="7" max="8" width="4.875" customWidth="1"/>
    <col min="9" max="9" width="2.625" customWidth="1"/>
    <col min="10" max="11" width="4.875" customWidth="1"/>
    <col min="12" max="12" width="2.375" customWidth="1"/>
    <col min="13" max="14" width="4.875" customWidth="1"/>
    <col min="15" max="15" width="2.75" customWidth="1"/>
    <col min="16" max="16" width="4.875" customWidth="1"/>
    <col min="17" max="17" width="6.625" customWidth="1"/>
    <col min="18" max="18" width="6.125" customWidth="1"/>
    <col min="19" max="19" width="7" customWidth="1"/>
  </cols>
  <sheetData>
    <row r="4" spans="1:20" x14ac:dyDescent="0.2">
      <c r="A4" s="1"/>
    </row>
    <row r="5" spans="1:20" ht="24.75" x14ac:dyDescent="0.2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">
      <c r="A7" s="3"/>
    </row>
    <row r="8" spans="1:20" ht="21.75" x14ac:dyDescent="0.2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43.5" customHeight="1" x14ac:dyDescent="0.2">
      <c r="A9" s="14" t="s">
        <v>3</v>
      </c>
      <c r="B9" s="14"/>
      <c r="C9" s="14"/>
      <c r="D9" s="14"/>
      <c r="E9" s="14"/>
      <c r="F9" s="12" t="s">
        <v>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56"/>
    </row>
    <row r="10" spans="1:20" s="17" customFormat="1" ht="21.75" customHeight="1" x14ac:dyDescent="0.5">
      <c r="A10" s="15" t="s">
        <v>51</v>
      </c>
      <c r="B10" s="16"/>
      <c r="C10" s="16"/>
      <c r="D10" s="16"/>
      <c r="E10" s="16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20" s="17" customFormat="1" ht="25.5" customHeight="1" x14ac:dyDescent="0.5">
      <c r="A11" s="18" t="s">
        <v>43</v>
      </c>
      <c r="B11" s="18"/>
      <c r="C11" s="18"/>
      <c r="D11" s="18"/>
      <c r="E11" s="18"/>
      <c r="F11" s="19"/>
      <c r="G11" s="19"/>
      <c r="H11" s="53" t="s">
        <v>42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s="17" customFormat="1" ht="25.5" customHeight="1" x14ac:dyDescent="0.5">
      <c r="A12" s="18" t="s">
        <v>44</v>
      </c>
      <c r="B12" s="18"/>
      <c r="C12" s="18"/>
      <c r="D12" s="18"/>
      <c r="E12" s="18"/>
      <c r="F12" s="19"/>
      <c r="G12" s="19"/>
      <c r="H12" s="53" t="s">
        <v>42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s="17" customFormat="1" ht="25.5" customHeight="1" x14ac:dyDescent="0.5">
      <c r="A13" s="18" t="s">
        <v>45</v>
      </c>
      <c r="B13" s="18"/>
      <c r="C13" s="18"/>
      <c r="D13" s="18"/>
      <c r="E13" s="18"/>
      <c r="F13" s="19"/>
      <c r="G13" s="19"/>
      <c r="H13" s="54" t="s">
        <v>42</v>
      </c>
      <c r="I13" s="54"/>
      <c r="J13" s="54"/>
      <c r="K13" s="54"/>
      <c r="L13" s="54"/>
      <c r="M13" s="54"/>
      <c r="N13" s="53"/>
      <c r="O13" s="53"/>
      <c r="P13" s="53"/>
      <c r="Q13" s="53"/>
      <c r="R13" s="53"/>
      <c r="S13" s="53"/>
      <c r="T13" s="53"/>
    </row>
    <row r="14" spans="1:20" s="17" customFormat="1" ht="25.5" customHeight="1" x14ac:dyDescent="0.5">
      <c r="A14" s="18" t="s">
        <v>46</v>
      </c>
      <c r="B14" s="18"/>
      <c r="C14" s="18"/>
      <c r="D14" s="18"/>
      <c r="E14" s="18"/>
      <c r="F14" s="19"/>
      <c r="G14" s="19"/>
      <c r="H14" s="53" t="s">
        <v>42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s="17" customFormat="1" ht="25.5" customHeight="1" x14ac:dyDescent="0.5">
      <c r="A15" s="18" t="s">
        <v>47</v>
      </c>
      <c r="B15" s="18"/>
      <c r="C15" s="18"/>
      <c r="D15" s="18"/>
      <c r="E15" s="18"/>
      <c r="F15" s="19"/>
      <c r="G15" s="19"/>
      <c r="H15" s="53" t="s">
        <v>42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s="17" customFormat="1" ht="25.5" customHeight="1" x14ac:dyDescent="0.5">
      <c r="A16" s="18" t="s">
        <v>48</v>
      </c>
      <c r="B16" s="18"/>
      <c r="C16" s="18"/>
      <c r="D16" s="18"/>
      <c r="E16" s="18"/>
      <c r="F16" s="19"/>
      <c r="G16" s="19"/>
      <c r="H16" s="53" t="s">
        <v>42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s="17" customFormat="1" ht="25.5" customHeight="1" x14ac:dyDescent="0.5">
      <c r="A17" s="18" t="s">
        <v>49</v>
      </c>
      <c r="B17" s="18"/>
      <c r="C17" s="18"/>
      <c r="D17" s="18"/>
      <c r="E17" s="18"/>
      <c r="F17" s="19"/>
      <c r="G17" s="19"/>
      <c r="H17" s="53" t="s">
        <v>42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s="17" customFormat="1" ht="25.5" customHeight="1" x14ac:dyDescent="0.5">
      <c r="A18" s="18" t="s">
        <v>66</v>
      </c>
      <c r="B18" s="18"/>
      <c r="C18" s="18"/>
      <c r="D18" s="18"/>
      <c r="E18" s="18"/>
      <c r="F18" s="19"/>
      <c r="G18" s="19"/>
      <c r="H18" s="53" t="s">
        <v>42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s="17" customFormat="1" ht="25.5" customHeight="1" x14ac:dyDescent="0.5">
      <c r="A19" s="18" t="s">
        <v>67</v>
      </c>
      <c r="B19" s="18"/>
      <c r="C19" s="18"/>
      <c r="D19" s="18"/>
      <c r="E19" s="18"/>
      <c r="F19" s="19"/>
      <c r="G19" s="19"/>
      <c r="H19" s="53" t="s">
        <v>42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s="17" customFormat="1" ht="25.5" customHeight="1" x14ac:dyDescent="0.5">
      <c r="A20" s="18" t="s">
        <v>68</v>
      </c>
      <c r="B20" s="18"/>
      <c r="C20" s="18"/>
      <c r="D20" s="18"/>
      <c r="E20" s="18"/>
      <c r="F20" s="19"/>
      <c r="G20" s="19"/>
      <c r="H20" s="53" t="s">
        <v>42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s="17" customFormat="1" ht="25.5" customHeight="1" x14ac:dyDescent="0.5">
      <c r="A21" s="19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20" ht="21.75" x14ac:dyDescent="0.2">
      <c r="A22" s="4" t="s">
        <v>50</v>
      </c>
    </row>
    <row r="23" spans="1:20" ht="69.75" customHeight="1" x14ac:dyDescent="0.2">
      <c r="A23" s="23" t="s">
        <v>5</v>
      </c>
      <c r="B23" s="24" t="s">
        <v>53</v>
      </c>
      <c r="C23" s="24"/>
      <c r="D23" s="24"/>
      <c r="E23" s="24" t="s">
        <v>52</v>
      </c>
      <c r="F23" s="24"/>
      <c r="G23" s="24"/>
      <c r="H23" s="24" t="s">
        <v>55</v>
      </c>
      <c r="I23" s="24"/>
      <c r="J23" s="24"/>
      <c r="K23" s="25"/>
      <c r="L23" s="48"/>
      <c r="M23" s="48"/>
    </row>
    <row r="24" spans="1:20" ht="28.5" customHeight="1" x14ac:dyDescent="0.2">
      <c r="A24" s="21" t="s">
        <v>6</v>
      </c>
      <c r="B24" s="22"/>
      <c r="C24" s="22"/>
      <c r="D24" s="22"/>
      <c r="E24" s="22"/>
      <c r="F24" s="22"/>
      <c r="G24" s="22"/>
      <c r="H24" s="57" t="e">
        <f>E24/B24*100</f>
        <v>#DIV/0!</v>
      </c>
      <c r="I24" s="57"/>
      <c r="J24" s="57"/>
      <c r="K24" s="26"/>
      <c r="L24" s="49"/>
      <c r="M24" s="49"/>
    </row>
    <row r="25" spans="1:20" ht="28.5" customHeight="1" x14ac:dyDescent="0.2">
      <c r="A25" s="21" t="s">
        <v>7</v>
      </c>
      <c r="B25" s="22"/>
      <c r="C25" s="22"/>
      <c r="D25" s="22"/>
      <c r="E25" s="22"/>
      <c r="F25" s="22"/>
      <c r="G25" s="22"/>
      <c r="H25" s="57" t="e">
        <f t="shared" ref="H25:H33" si="0">E25/B25*100</f>
        <v>#DIV/0!</v>
      </c>
      <c r="I25" s="57"/>
      <c r="J25" s="57"/>
      <c r="K25" s="26"/>
      <c r="L25" s="49"/>
      <c r="M25" s="49"/>
    </row>
    <row r="26" spans="1:20" ht="28.5" customHeight="1" x14ac:dyDescent="0.2">
      <c r="A26" s="21" t="s">
        <v>8</v>
      </c>
      <c r="B26" s="22"/>
      <c r="C26" s="22"/>
      <c r="D26" s="22"/>
      <c r="E26" s="22"/>
      <c r="F26" s="22"/>
      <c r="G26" s="22"/>
      <c r="H26" s="57" t="e">
        <f t="shared" si="0"/>
        <v>#DIV/0!</v>
      </c>
      <c r="I26" s="57"/>
      <c r="J26" s="57"/>
      <c r="K26" s="26"/>
      <c r="L26" s="49"/>
      <c r="M26" s="49"/>
    </row>
    <row r="27" spans="1:20" ht="28.5" customHeight="1" x14ac:dyDescent="0.2">
      <c r="A27" s="21" t="s">
        <v>9</v>
      </c>
      <c r="B27" s="22"/>
      <c r="C27" s="22"/>
      <c r="D27" s="22"/>
      <c r="E27" s="22"/>
      <c r="F27" s="22"/>
      <c r="G27" s="22"/>
      <c r="H27" s="57" t="e">
        <f t="shared" si="0"/>
        <v>#DIV/0!</v>
      </c>
      <c r="I27" s="57"/>
      <c r="J27" s="57"/>
      <c r="K27" s="26"/>
      <c r="L27" s="49"/>
      <c r="M27" s="49"/>
    </row>
    <row r="28" spans="1:20" ht="28.5" customHeight="1" x14ac:dyDescent="0.2">
      <c r="A28" s="21" t="s">
        <v>10</v>
      </c>
      <c r="B28" s="22"/>
      <c r="C28" s="22"/>
      <c r="D28" s="22"/>
      <c r="E28" s="22"/>
      <c r="F28" s="22"/>
      <c r="G28" s="22"/>
      <c r="H28" s="57" t="e">
        <f t="shared" si="0"/>
        <v>#DIV/0!</v>
      </c>
      <c r="I28" s="57"/>
      <c r="J28" s="57"/>
      <c r="K28" s="26"/>
      <c r="L28" s="49"/>
      <c r="M28" s="49"/>
    </row>
    <row r="29" spans="1:20" ht="28.5" customHeight="1" x14ac:dyDescent="0.2">
      <c r="A29" s="21" t="s">
        <v>11</v>
      </c>
      <c r="B29" s="22"/>
      <c r="C29" s="22"/>
      <c r="D29" s="22"/>
      <c r="E29" s="22"/>
      <c r="F29" s="22"/>
      <c r="G29" s="22"/>
      <c r="H29" s="57" t="e">
        <f t="shared" si="0"/>
        <v>#DIV/0!</v>
      </c>
      <c r="I29" s="57"/>
      <c r="J29" s="57"/>
      <c r="K29" s="26"/>
      <c r="L29" s="49"/>
      <c r="M29" s="49"/>
    </row>
    <row r="30" spans="1:20" ht="28.5" customHeight="1" x14ac:dyDescent="0.2">
      <c r="A30" s="21" t="s">
        <v>12</v>
      </c>
      <c r="B30" s="22"/>
      <c r="C30" s="22"/>
      <c r="D30" s="22"/>
      <c r="E30" s="22"/>
      <c r="F30" s="22"/>
      <c r="G30" s="22"/>
      <c r="H30" s="57" t="e">
        <f t="shared" si="0"/>
        <v>#DIV/0!</v>
      </c>
      <c r="I30" s="57"/>
      <c r="J30" s="57"/>
      <c r="K30" s="26"/>
      <c r="L30" s="49"/>
      <c r="M30" s="49"/>
    </row>
    <row r="31" spans="1:20" ht="28.5" customHeight="1" x14ac:dyDescent="0.2">
      <c r="A31" s="21" t="s">
        <v>13</v>
      </c>
      <c r="B31" s="22"/>
      <c r="C31" s="22"/>
      <c r="D31" s="22"/>
      <c r="E31" s="22"/>
      <c r="F31" s="22"/>
      <c r="G31" s="22"/>
      <c r="H31" s="57" t="e">
        <f t="shared" si="0"/>
        <v>#DIV/0!</v>
      </c>
      <c r="I31" s="57"/>
      <c r="J31" s="57"/>
      <c r="K31" s="27"/>
      <c r="L31" s="50"/>
      <c r="M31" s="50"/>
    </row>
    <row r="32" spans="1:20" ht="28.5" customHeight="1" x14ac:dyDescent="0.2">
      <c r="A32" s="21" t="s">
        <v>14</v>
      </c>
      <c r="B32" s="22"/>
      <c r="C32" s="22"/>
      <c r="D32" s="22"/>
      <c r="E32" s="22"/>
      <c r="F32" s="22"/>
      <c r="G32" s="22"/>
      <c r="H32" s="57" t="e">
        <f t="shared" si="0"/>
        <v>#DIV/0!</v>
      </c>
      <c r="I32" s="57"/>
      <c r="J32" s="57"/>
      <c r="K32" s="27"/>
      <c r="L32" s="50"/>
      <c r="M32" s="50"/>
    </row>
    <row r="33" spans="1:20" ht="24" customHeight="1" x14ac:dyDescent="0.2">
      <c r="A33" s="28" t="s">
        <v>56</v>
      </c>
      <c r="B33" s="59">
        <f>SUM(B24:B32)</f>
        <v>0</v>
      </c>
      <c r="C33" s="59"/>
      <c r="D33" s="59"/>
      <c r="E33" s="59">
        <f>SUM(E24:E32)</f>
        <v>0</v>
      </c>
      <c r="F33" s="59"/>
      <c r="G33" s="59"/>
      <c r="H33" s="58" t="e">
        <f t="shared" si="0"/>
        <v>#DIV/0!</v>
      </c>
      <c r="I33" s="58"/>
      <c r="J33" s="58"/>
      <c r="K33" s="27"/>
      <c r="L33" s="50"/>
      <c r="M33" s="50"/>
    </row>
    <row r="34" spans="1:20" ht="24.75" customHeight="1" x14ac:dyDescent="0.2">
      <c r="A34" s="18" t="s">
        <v>54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24.7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21.75" x14ac:dyDescent="0.2">
      <c r="A36" s="4" t="s">
        <v>15</v>
      </c>
    </row>
    <row r="37" spans="1:20" ht="21.75" customHeight="1" x14ac:dyDescent="0.2">
      <c r="A37" s="30" t="s">
        <v>57</v>
      </c>
      <c r="B37" s="42" t="s">
        <v>16</v>
      </c>
      <c r="C37" s="43"/>
      <c r="D37" s="44"/>
      <c r="E37" s="42" t="s">
        <v>17</v>
      </c>
      <c r="F37" s="43"/>
      <c r="G37" s="44"/>
      <c r="H37" s="42" t="s">
        <v>18</v>
      </c>
      <c r="I37" s="43"/>
      <c r="J37" s="44"/>
      <c r="K37" s="42" t="s">
        <v>19</v>
      </c>
      <c r="L37" s="43"/>
      <c r="M37" s="44"/>
      <c r="N37" s="42" t="s">
        <v>20</v>
      </c>
      <c r="O37" s="43"/>
      <c r="P37" s="44"/>
      <c r="Q37" s="30" t="s">
        <v>21</v>
      </c>
      <c r="R37" s="30"/>
      <c r="S37" s="30"/>
    </row>
    <row r="38" spans="1:20" ht="21.75" x14ac:dyDescent="0.2">
      <c r="A38" s="30"/>
      <c r="B38" s="45"/>
      <c r="C38" s="46"/>
      <c r="D38" s="47"/>
      <c r="E38" s="45"/>
      <c r="F38" s="46"/>
      <c r="G38" s="47"/>
      <c r="H38" s="45"/>
      <c r="I38" s="46"/>
      <c r="J38" s="47"/>
      <c r="K38" s="45"/>
      <c r="L38" s="46"/>
      <c r="M38" s="47"/>
      <c r="N38" s="45"/>
      <c r="O38" s="46"/>
      <c r="P38" s="47"/>
      <c r="Q38" s="30" t="s">
        <v>22</v>
      </c>
      <c r="R38" s="30"/>
      <c r="S38" s="30"/>
    </row>
    <row r="39" spans="1:20" ht="20.25" customHeight="1" x14ac:dyDescent="0.2">
      <c r="A39" s="31" t="s">
        <v>6</v>
      </c>
      <c r="B39" s="65">
        <f>B41+B43</f>
        <v>0</v>
      </c>
      <c r="C39" s="66" t="s">
        <v>64</v>
      </c>
      <c r="D39" s="67">
        <f>D41+D43</f>
        <v>34</v>
      </c>
      <c r="E39" s="65">
        <f>E41+E43</f>
        <v>0</v>
      </c>
      <c r="F39" s="66" t="s">
        <v>64</v>
      </c>
      <c r="G39" s="67">
        <f>G41+G43</f>
        <v>38</v>
      </c>
      <c r="H39" s="65">
        <f>H41+H43</f>
        <v>0</v>
      </c>
      <c r="I39" s="66" t="s">
        <v>64</v>
      </c>
      <c r="J39" s="67">
        <f>J41+J43</f>
        <v>26</v>
      </c>
      <c r="K39" s="65">
        <f>K41+K43</f>
        <v>0</v>
      </c>
      <c r="L39" s="66" t="s">
        <v>64</v>
      </c>
      <c r="M39" s="67">
        <f>M41+M43</f>
        <v>24</v>
      </c>
      <c r="N39" s="65">
        <f>N41+N43</f>
        <v>0</v>
      </c>
      <c r="O39" s="66" t="s">
        <v>64</v>
      </c>
      <c r="P39" s="67">
        <f>P41+P43</f>
        <v>26</v>
      </c>
      <c r="Q39" s="65">
        <f>Q41+Q43</f>
        <v>0</v>
      </c>
      <c r="R39" s="66" t="s">
        <v>64</v>
      </c>
      <c r="S39" s="67">
        <f>S41+S43</f>
        <v>148</v>
      </c>
    </row>
    <row r="40" spans="1:20" ht="20.25" customHeight="1" x14ac:dyDescent="0.2">
      <c r="A40" s="31"/>
      <c r="B40" s="68" t="s">
        <v>65</v>
      </c>
      <c r="C40" s="69">
        <f>B39/D39*100</f>
        <v>0</v>
      </c>
      <c r="D40" s="70"/>
      <c r="E40" s="68" t="s">
        <v>65</v>
      </c>
      <c r="F40" s="69">
        <f>E39/G39*100</f>
        <v>0</v>
      </c>
      <c r="G40" s="70"/>
      <c r="H40" s="68" t="s">
        <v>65</v>
      </c>
      <c r="I40" s="69">
        <f>H39/J39*100</f>
        <v>0</v>
      </c>
      <c r="J40" s="70"/>
      <c r="K40" s="68" t="s">
        <v>65</v>
      </c>
      <c r="L40" s="69">
        <f>K39/M39*100</f>
        <v>0</v>
      </c>
      <c r="M40" s="70"/>
      <c r="N40" s="68" t="s">
        <v>65</v>
      </c>
      <c r="O40" s="69">
        <f>N39/P39*100</f>
        <v>0</v>
      </c>
      <c r="P40" s="70"/>
      <c r="Q40" s="68" t="s">
        <v>65</v>
      </c>
      <c r="R40" s="69">
        <f>Q39/S39*100</f>
        <v>0</v>
      </c>
      <c r="S40" s="70"/>
    </row>
    <row r="41" spans="1:20" ht="20.25" customHeight="1" x14ac:dyDescent="0.2">
      <c r="A41" s="32" t="s">
        <v>23</v>
      </c>
      <c r="B41" s="71"/>
      <c r="C41" s="55" t="s">
        <v>64</v>
      </c>
      <c r="D41" s="61">
        <v>17</v>
      </c>
      <c r="E41" s="71"/>
      <c r="F41" s="55" t="s">
        <v>64</v>
      </c>
      <c r="G41" s="61">
        <v>19</v>
      </c>
      <c r="H41" s="71"/>
      <c r="I41" s="55" t="s">
        <v>64</v>
      </c>
      <c r="J41" s="61">
        <v>13</v>
      </c>
      <c r="K41" s="71"/>
      <c r="L41" s="55" t="s">
        <v>64</v>
      </c>
      <c r="M41" s="61">
        <v>12</v>
      </c>
      <c r="N41" s="71"/>
      <c r="O41" s="55" t="s">
        <v>64</v>
      </c>
      <c r="P41" s="61">
        <v>13</v>
      </c>
      <c r="Q41" s="60">
        <f>B41+E41+H41+K41+N41</f>
        <v>0</v>
      </c>
      <c r="R41" s="55" t="s">
        <v>64</v>
      </c>
      <c r="S41" s="61">
        <f>D41+G41+J41+M41+P41</f>
        <v>74</v>
      </c>
    </row>
    <row r="42" spans="1:20" ht="20.25" customHeight="1" x14ac:dyDescent="0.2">
      <c r="A42" s="32"/>
      <c r="B42" s="62" t="s">
        <v>65</v>
      </c>
      <c r="C42" s="63">
        <f>B41/D41*100</f>
        <v>0</v>
      </c>
      <c r="D42" s="64"/>
      <c r="E42" s="62" t="s">
        <v>65</v>
      </c>
      <c r="F42" s="63">
        <f>E41/G41*100</f>
        <v>0</v>
      </c>
      <c r="G42" s="64"/>
      <c r="H42" s="62" t="s">
        <v>65</v>
      </c>
      <c r="I42" s="63">
        <f>H41/J41*100</f>
        <v>0</v>
      </c>
      <c r="J42" s="64"/>
      <c r="K42" s="62" t="s">
        <v>65</v>
      </c>
      <c r="L42" s="63">
        <f>K41/M41*100</f>
        <v>0</v>
      </c>
      <c r="M42" s="64"/>
      <c r="N42" s="62" t="s">
        <v>65</v>
      </c>
      <c r="O42" s="63">
        <f>N41/P41*100</f>
        <v>0</v>
      </c>
      <c r="P42" s="64"/>
      <c r="Q42" s="62" t="s">
        <v>65</v>
      </c>
      <c r="R42" s="63">
        <f>Q41/S41*100</f>
        <v>0</v>
      </c>
      <c r="S42" s="64"/>
    </row>
    <row r="43" spans="1:20" ht="20.25" customHeight="1" x14ac:dyDescent="0.2">
      <c r="A43" s="32" t="s">
        <v>24</v>
      </c>
      <c r="B43" s="71"/>
      <c r="C43" s="55" t="s">
        <v>64</v>
      </c>
      <c r="D43" s="61">
        <v>17</v>
      </c>
      <c r="E43" s="71"/>
      <c r="F43" s="55" t="s">
        <v>64</v>
      </c>
      <c r="G43" s="61">
        <v>19</v>
      </c>
      <c r="H43" s="71"/>
      <c r="I43" s="55" t="s">
        <v>64</v>
      </c>
      <c r="J43" s="61">
        <v>13</v>
      </c>
      <c r="K43" s="71"/>
      <c r="L43" s="55" t="s">
        <v>64</v>
      </c>
      <c r="M43" s="61">
        <v>12</v>
      </c>
      <c r="N43" s="71"/>
      <c r="O43" s="55" t="s">
        <v>64</v>
      </c>
      <c r="P43" s="61">
        <v>13</v>
      </c>
      <c r="Q43" s="60">
        <f>B43+E43+H43+K43+N43</f>
        <v>0</v>
      </c>
      <c r="R43" s="55" t="s">
        <v>64</v>
      </c>
      <c r="S43" s="61">
        <f>D43+G43+J43+M43+P43</f>
        <v>74</v>
      </c>
    </row>
    <row r="44" spans="1:20" ht="20.25" customHeight="1" x14ac:dyDescent="0.2">
      <c r="A44" s="32"/>
      <c r="B44" s="62" t="s">
        <v>65</v>
      </c>
      <c r="C44" s="63">
        <f>B43/D43*100</f>
        <v>0</v>
      </c>
      <c r="D44" s="64"/>
      <c r="E44" s="62" t="s">
        <v>65</v>
      </c>
      <c r="F44" s="63">
        <f>E43/G43*100</f>
        <v>0</v>
      </c>
      <c r="G44" s="64"/>
      <c r="H44" s="62" t="s">
        <v>65</v>
      </c>
      <c r="I44" s="63">
        <f>H43/J43*100</f>
        <v>0</v>
      </c>
      <c r="J44" s="64"/>
      <c r="K44" s="62" t="s">
        <v>65</v>
      </c>
      <c r="L44" s="63">
        <f>K43/M43*100</f>
        <v>0</v>
      </c>
      <c r="M44" s="64"/>
      <c r="N44" s="62" t="s">
        <v>65</v>
      </c>
      <c r="O44" s="63">
        <f>N43/P43*100</f>
        <v>0</v>
      </c>
      <c r="P44" s="64"/>
      <c r="Q44" s="62" t="s">
        <v>65</v>
      </c>
      <c r="R44" s="63">
        <f>Q43/S43*100</f>
        <v>0</v>
      </c>
      <c r="S44" s="64"/>
    </row>
    <row r="45" spans="1:20" ht="20.25" customHeight="1" x14ac:dyDescent="0.2">
      <c r="A45" s="79" t="s">
        <v>7</v>
      </c>
      <c r="B45" s="80">
        <f>B47+B49</f>
        <v>0</v>
      </c>
      <c r="C45" s="81" t="s">
        <v>64</v>
      </c>
      <c r="D45" s="82">
        <f>D47+D49</f>
        <v>34</v>
      </c>
      <c r="E45" s="80">
        <f>E47+E49</f>
        <v>0</v>
      </c>
      <c r="F45" s="81" t="s">
        <v>64</v>
      </c>
      <c r="G45" s="82">
        <f>G47+G49</f>
        <v>38</v>
      </c>
      <c r="H45" s="80">
        <f>H47+H49</f>
        <v>0</v>
      </c>
      <c r="I45" s="81" t="s">
        <v>64</v>
      </c>
      <c r="J45" s="82">
        <f>J47+J49</f>
        <v>26</v>
      </c>
      <c r="K45" s="80">
        <f>K47+K49</f>
        <v>0</v>
      </c>
      <c r="L45" s="81" t="s">
        <v>64</v>
      </c>
      <c r="M45" s="82">
        <f>M47+M49</f>
        <v>24</v>
      </c>
      <c r="N45" s="80">
        <f>N47+N49</f>
        <v>0</v>
      </c>
      <c r="O45" s="81" t="s">
        <v>64</v>
      </c>
      <c r="P45" s="82">
        <f>P47+P49</f>
        <v>26</v>
      </c>
      <c r="Q45" s="80">
        <f>Q47+Q49</f>
        <v>0</v>
      </c>
      <c r="R45" s="81" t="s">
        <v>64</v>
      </c>
      <c r="S45" s="82">
        <f>S47+S49</f>
        <v>148</v>
      </c>
    </row>
    <row r="46" spans="1:20" ht="20.25" customHeight="1" x14ac:dyDescent="0.2">
      <c r="A46" s="79"/>
      <c r="B46" s="83" t="s">
        <v>65</v>
      </c>
      <c r="C46" s="84">
        <f>B45/D45*100</f>
        <v>0</v>
      </c>
      <c r="D46" s="85"/>
      <c r="E46" s="83" t="s">
        <v>65</v>
      </c>
      <c r="F46" s="84">
        <f>E45/G45*100</f>
        <v>0</v>
      </c>
      <c r="G46" s="85"/>
      <c r="H46" s="83" t="s">
        <v>65</v>
      </c>
      <c r="I46" s="84">
        <f>H45/J45*100</f>
        <v>0</v>
      </c>
      <c r="J46" s="85"/>
      <c r="K46" s="83" t="s">
        <v>65</v>
      </c>
      <c r="L46" s="84">
        <f>K45/M45*100</f>
        <v>0</v>
      </c>
      <c r="M46" s="85"/>
      <c r="N46" s="83" t="s">
        <v>65</v>
      </c>
      <c r="O46" s="84">
        <f>N45/P45*100</f>
        <v>0</v>
      </c>
      <c r="P46" s="85"/>
      <c r="Q46" s="83" t="s">
        <v>65</v>
      </c>
      <c r="R46" s="84">
        <f>Q45/S45*100</f>
        <v>0</v>
      </c>
      <c r="S46" s="85"/>
    </row>
    <row r="47" spans="1:20" ht="20.25" customHeight="1" x14ac:dyDescent="0.2">
      <c r="A47" s="32" t="s">
        <v>25</v>
      </c>
      <c r="B47" s="71"/>
      <c r="C47" s="55" t="s">
        <v>64</v>
      </c>
      <c r="D47" s="61">
        <v>17</v>
      </c>
      <c r="E47" s="71"/>
      <c r="F47" s="55" t="s">
        <v>64</v>
      </c>
      <c r="G47" s="61">
        <v>19</v>
      </c>
      <c r="H47" s="71"/>
      <c r="I47" s="55" t="s">
        <v>64</v>
      </c>
      <c r="J47" s="61">
        <v>13</v>
      </c>
      <c r="K47" s="71"/>
      <c r="L47" s="55" t="s">
        <v>64</v>
      </c>
      <c r="M47" s="61">
        <v>12</v>
      </c>
      <c r="N47" s="71"/>
      <c r="O47" s="55" t="s">
        <v>64</v>
      </c>
      <c r="P47" s="61">
        <v>13</v>
      </c>
      <c r="Q47" s="60">
        <f>B47+E47+H47+K47+N47</f>
        <v>0</v>
      </c>
      <c r="R47" s="55" t="s">
        <v>64</v>
      </c>
      <c r="S47" s="61">
        <f>D47+G47+J47+M47+P47</f>
        <v>74</v>
      </c>
    </row>
    <row r="48" spans="1:20" ht="20.25" customHeight="1" x14ac:dyDescent="0.2">
      <c r="A48" s="32"/>
      <c r="B48" s="62" t="s">
        <v>65</v>
      </c>
      <c r="C48" s="63">
        <f>B47/D47*100</f>
        <v>0</v>
      </c>
      <c r="D48" s="64"/>
      <c r="E48" s="62" t="s">
        <v>65</v>
      </c>
      <c r="F48" s="63">
        <f>E47/G47*100</f>
        <v>0</v>
      </c>
      <c r="G48" s="64"/>
      <c r="H48" s="62" t="s">
        <v>65</v>
      </c>
      <c r="I48" s="63">
        <f>H47/J47*100</f>
        <v>0</v>
      </c>
      <c r="J48" s="64"/>
      <c r="K48" s="62" t="s">
        <v>65</v>
      </c>
      <c r="L48" s="63">
        <f>K47/M47*100</f>
        <v>0</v>
      </c>
      <c r="M48" s="64"/>
      <c r="N48" s="62" t="s">
        <v>65</v>
      </c>
      <c r="O48" s="63">
        <f>N47/P47*100</f>
        <v>0</v>
      </c>
      <c r="P48" s="64"/>
      <c r="Q48" s="62" t="s">
        <v>65</v>
      </c>
      <c r="R48" s="63">
        <f>Q47/S47*100</f>
        <v>0</v>
      </c>
      <c r="S48" s="64"/>
    </row>
    <row r="49" spans="1:19" ht="20.25" customHeight="1" x14ac:dyDescent="0.2">
      <c r="A49" s="32" t="s">
        <v>26</v>
      </c>
      <c r="B49" s="71"/>
      <c r="C49" s="55" t="s">
        <v>64</v>
      </c>
      <c r="D49" s="61">
        <v>17</v>
      </c>
      <c r="E49" s="71"/>
      <c r="F49" s="55" t="s">
        <v>64</v>
      </c>
      <c r="G49" s="61">
        <v>19</v>
      </c>
      <c r="H49" s="71"/>
      <c r="I49" s="55" t="s">
        <v>64</v>
      </c>
      <c r="J49" s="61">
        <v>13</v>
      </c>
      <c r="K49" s="71"/>
      <c r="L49" s="55" t="s">
        <v>64</v>
      </c>
      <c r="M49" s="61">
        <v>12</v>
      </c>
      <c r="N49" s="71"/>
      <c r="O49" s="55" t="s">
        <v>64</v>
      </c>
      <c r="P49" s="61">
        <v>13</v>
      </c>
      <c r="Q49" s="60">
        <f>B49+E49+H49+K49+N49</f>
        <v>0</v>
      </c>
      <c r="R49" s="55" t="s">
        <v>64</v>
      </c>
      <c r="S49" s="61">
        <f>D49+G49+J49+M49+P49</f>
        <v>74</v>
      </c>
    </row>
    <row r="50" spans="1:19" ht="20.25" customHeight="1" x14ac:dyDescent="0.2">
      <c r="A50" s="32"/>
      <c r="B50" s="62" t="s">
        <v>65</v>
      </c>
      <c r="C50" s="63">
        <f>B49/D49*100</f>
        <v>0</v>
      </c>
      <c r="D50" s="64"/>
      <c r="E50" s="62" t="s">
        <v>65</v>
      </c>
      <c r="F50" s="63">
        <f>E49/G49*100</f>
        <v>0</v>
      </c>
      <c r="G50" s="64"/>
      <c r="H50" s="62" t="s">
        <v>65</v>
      </c>
      <c r="I50" s="63">
        <f>H49/J49*100</f>
        <v>0</v>
      </c>
      <c r="J50" s="64"/>
      <c r="K50" s="62" t="s">
        <v>65</v>
      </c>
      <c r="L50" s="63">
        <f>K49/M49*100</f>
        <v>0</v>
      </c>
      <c r="M50" s="64"/>
      <c r="N50" s="62" t="s">
        <v>65</v>
      </c>
      <c r="O50" s="63">
        <f>N49/P49*100</f>
        <v>0</v>
      </c>
      <c r="P50" s="64"/>
      <c r="Q50" s="62" t="s">
        <v>65</v>
      </c>
      <c r="R50" s="63">
        <f>Q49/S49*100</f>
        <v>0</v>
      </c>
      <c r="S50" s="64"/>
    </row>
    <row r="51" spans="1:19" ht="20.25" customHeight="1" x14ac:dyDescent="0.2">
      <c r="A51" s="105" t="s">
        <v>8</v>
      </c>
      <c r="B51" s="106">
        <f>B53+B55</f>
        <v>0</v>
      </c>
      <c r="C51" s="107" t="s">
        <v>64</v>
      </c>
      <c r="D51" s="108">
        <f>D53+D55</f>
        <v>22</v>
      </c>
      <c r="E51" s="106">
        <f>E53+E55</f>
        <v>0</v>
      </c>
      <c r="F51" s="107" t="s">
        <v>64</v>
      </c>
      <c r="G51" s="108">
        <f>G53+G55</f>
        <v>26</v>
      </c>
      <c r="H51" s="106">
        <f>H53+H55</f>
        <v>0</v>
      </c>
      <c r="I51" s="107" t="s">
        <v>64</v>
      </c>
      <c r="J51" s="108">
        <f>J53+J55</f>
        <v>22</v>
      </c>
      <c r="K51" s="106">
        <f>K53+K55</f>
        <v>0</v>
      </c>
      <c r="L51" s="107" t="s">
        <v>64</v>
      </c>
      <c r="M51" s="108">
        <f>M53+M55</f>
        <v>16</v>
      </c>
      <c r="N51" s="106">
        <f>N53+N55</f>
        <v>0</v>
      </c>
      <c r="O51" s="107" t="s">
        <v>64</v>
      </c>
      <c r="P51" s="108">
        <f>P53+P55</f>
        <v>20</v>
      </c>
      <c r="Q51" s="106">
        <f>Q53+Q55</f>
        <v>0</v>
      </c>
      <c r="R51" s="107" t="s">
        <v>64</v>
      </c>
      <c r="S51" s="108">
        <f>S53+S55</f>
        <v>106</v>
      </c>
    </row>
    <row r="52" spans="1:19" ht="20.25" customHeight="1" x14ac:dyDescent="0.2">
      <c r="A52" s="105"/>
      <c r="B52" s="109" t="s">
        <v>65</v>
      </c>
      <c r="C52" s="110">
        <f>B51/D51*100</f>
        <v>0</v>
      </c>
      <c r="D52" s="111"/>
      <c r="E52" s="109" t="s">
        <v>65</v>
      </c>
      <c r="F52" s="110">
        <f>E51/G51*100</f>
        <v>0</v>
      </c>
      <c r="G52" s="111"/>
      <c r="H52" s="109" t="s">
        <v>65</v>
      </c>
      <c r="I52" s="110">
        <f>H51/J51*100</f>
        <v>0</v>
      </c>
      <c r="J52" s="111"/>
      <c r="K52" s="109" t="s">
        <v>65</v>
      </c>
      <c r="L52" s="110">
        <f>K51/M51*100</f>
        <v>0</v>
      </c>
      <c r="M52" s="111"/>
      <c r="N52" s="109" t="s">
        <v>65</v>
      </c>
      <c r="O52" s="110">
        <f>N51/P51*100</f>
        <v>0</v>
      </c>
      <c r="P52" s="111"/>
      <c r="Q52" s="109" t="s">
        <v>65</v>
      </c>
      <c r="R52" s="110">
        <f>Q51/S51*100</f>
        <v>0</v>
      </c>
      <c r="S52" s="111"/>
    </row>
    <row r="53" spans="1:19" ht="20.25" customHeight="1" x14ac:dyDescent="0.2">
      <c r="A53" s="32" t="s">
        <v>27</v>
      </c>
      <c r="B53" s="71"/>
      <c r="C53" s="55" t="s">
        <v>64</v>
      </c>
      <c r="D53" s="61">
        <v>11</v>
      </c>
      <c r="E53" s="71"/>
      <c r="F53" s="55" t="s">
        <v>64</v>
      </c>
      <c r="G53" s="61">
        <v>13</v>
      </c>
      <c r="H53" s="71"/>
      <c r="I53" s="55" t="s">
        <v>64</v>
      </c>
      <c r="J53" s="61">
        <v>11</v>
      </c>
      <c r="K53" s="71"/>
      <c r="L53" s="55" t="s">
        <v>64</v>
      </c>
      <c r="M53" s="61">
        <v>8</v>
      </c>
      <c r="N53" s="71"/>
      <c r="O53" s="55" t="s">
        <v>64</v>
      </c>
      <c r="P53" s="61">
        <v>10</v>
      </c>
      <c r="Q53" s="60">
        <f>B53+E53+H53+K53+N53</f>
        <v>0</v>
      </c>
      <c r="R53" s="55" t="s">
        <v>64</v>
      </c>
      <c r="S53" s="61">
        <f>D53+G53+J53+M53+P53</f>
        <v>53</v>
      </c>
    </row>
    <row r="54" spans="1:19" ht="20.25" customHeight="1" x14ac:dyDescent="0.2">
      <c r="A54" s="32"/>
      <c r="B54" s="62" t="s">
        <v>65</v>
      </c>
      <c r="C54" s="63">
        <f>B53/D53*100</f>
        <v>0</v>
      </c>
      <c r="D54" s="64"/>
      <c r="E54" s="62" t="s">
        <v>65</v>
      </c>
      <c r="F54" s="63">
        <f>E53/G53*100</f>
        <v>0</v>
      </c>
      <c r="G54" s="64"/>
      <c r="H54" s="62" t="s">
        <v>65</v>
      </c>
      <c r="I54" s="63">
        <f>H53/J53*100</f>
        <v>0</v>
      </c>
      <c r="J54" s="64"/>
      <c r="K54" s="62" t="s">
        <v>65</v>
      </c>
      <c r="L54" s="63">
        <f>K53/M53*100</f>
        <v>0</v>
      </c>
      <c r="M54" s="64"/>
      <c r="N54" s="62" t="s">
        <v>65</v>
      </c>
      <c r="O54" s="63">
        <f>N53/P53*100</f>
        <v>0</v>
      </c>
      <c r="P54" s="64"/>
      <c r="Q54" s="62" t="s">
        <v>65</v>
      </c>
      <c r="R54" s="63">
        <f>Q53/S53*100</f>
        <v>0</v>
      </c>
      <c r="S54" s="64"/>
    </row>
    <row r="55" spans="1:19" ht="20.25" customHeight="1" x14ac:dyDescent="0.2">
      <c r="A55" s="32" t="s">
        <v>28</v>
      </c>
      <c r="B55" s="71"/>
      <c r="C55" s="55" t="s">
        <v>64</v>
      </c>
      <c r="D55" s="61">
        <v>11</v>
      </c>
      <c r="E55" s="71"/>
      <c r="F55" s="55" t="s">
        <v>64</v>
      </c>
      <c r="G55" s="61">
        <v>13</v>
      </c>
      <c r="H55" s="71"/>
      <c r="I55" s="55" t="s">
        <v>64</v>
      </c>
      <c r="J55" s="61">
        <v>11</v>
      </c>
      <c r="K55" s="71"/>
      <c r="L55" s="55" t="s">
        <v>64</v>
      </c>
      <c r="M55" s="61">
        <v>8</v>
      </c>
      <c r="N55" s="71"/>
      <c r="O55" s="55" t="s">
        <v>64</v>
      </c>
      <c r="P55" s="61">
        <v>10</v>
      </c>
      <c r="Q55" s="60">
        <f>B55+E55+H55+K55+N55</f>
        <v>0</v>
      </c>
      <c r="R55" s="55" t="s">
        <v>64</v>
      </c>
      <c r="S55" s="61">
        <f>D55+G55+J55+M55+P55</f>
        <v>53</v>
      </c>
    </row>
    <row r="56" spans="1:19" ht="20.25" customHeight="1" x14ac:dyDescent="0.2">
      <c r="A56" s="32"/>
      <c r="B56" s="62" t="s">
        <v>65</v>
      </c>
      <c r="C56" s="63">
        <f>B55/D55*100</f>
        <v>0</v>
      </c>
      <c r="D56" s="64"/>
      <c r="E56" s="62" t="s">
        <v>65</v>
      </c>
      <c r="F56" s="63">
        <f>E55/G55*100</f>
        <v>0</v>
      </c>
      <c r="G56" s="64"/>
      <c r="H56" s="62" t="s">
        <v>65</v>
      </c>
      <c r="I56" s="63">
        <f>H55/J55*100</f>
        <v>0</v>
      </c>
      <c r="J56" s="64"/>
      <c r="K56" s="62" t="s">
        <v>65</v>
      </c>
      <c r="L56" s="63">
        <f>K55/M55*100</f>
        <v>0</v>
      </c>
      <c r="M56" s="64"/>
      <c r="N56" s="62" t="s">
        <v>65</v>
      </c>
      <c r="O56" s="63">
        <f>N55/P55*100</f>
        <v>0</v>
      </c>
      <c r="P56" s="64"/>
      <c r="Q56" s="62" t="s">
        <v>65</v>
      </c>
      <c r="R56" s="63">
        <f>Q55/S55*100</f>
        <v>0</v>
      </c>
      <c r="S56" s="64"/>
    </row>
    <row r="57" spans="1:19" ht="20.25" customHeight="1" x14ac:dyDescent="0.2">
      <c r="A57" s="92" t="s">
        <v>9</v>
      </c>
      <c r="B57" s="93">
        <f>B59+B61</f>
        <v>0</v>
      </c>
      <c r="C57" s="94" t="s">
        <v>64</v>
      </c>
      <c r="D57" s="95">
        <f>D59+D61</f>
        <v>34</v>
      </c>
      <c r="E57" s="93">
        <f>E59+E61</f>
        <v>0</v>
      </c>
      <c r="F57" s="94" t="s">
        <v>64</v>
      </c>
      <c r="G57" s="95">
        <f>G59+G61</f>
        <v>34</v>
      </c>
      <c r="H57" s="93">
        <f>H59+H61</f>
        <v>0</v>
      </c>
      <c r="I57" s="94" t="s">
        <v>64</v>
      </c>
      <c r="J57" s="95">
        <f>J59+J61</f>
        <v>26</v>
      </c>
      <c r="K57" s="93">
        <f>K59+K61</f>
        <v>0</v>
      </c>
      <c r="L57" s="94" t="s">
        <v>64</v>
      </c>
      <c r="M57" s="95">
        <f>M59+M61</f>
        <v>22</v>
      </c>
      <c r="N57" s="93">
        <f>N59+N61</f>
        <v>0</v>
      </c>
      <c r="O57" s="94" t="s">
        <v>64</v>
      </c>
      <c r="P57" s="95">
        <f>P59+P61</f>
        <v>24</v>
      </c>
      <c r="Q57" s="93">
        <f>Q59+Q61</f>
        <v>0</v>
      </c>
      <c r="R57" s="94" t="s">
        <v>64</v>
      </c>
      <c r="S57" s="95">
        <f>S59+S61</f>
        <v>140</v>
      </c>
    </row>
    <row r="58" spans="1:19" ht="20.25" customHeight="1" x14ac:dyDescent="0.2">
      <c r="A58" s="92"/>
      <c r="B58" s="96" t="s">
        <v>65</v>
      </c>
      <c r="C58" s="97">
        <f>B57/D57*100</f>
        <v>0</v>
      </c>
      <c r="D58" s="98"/>
      <c r="E58" s="96" t="s">
        <v>65</v>
      </c>
      <c r="F58" s="97">
        <f>E57/G57*100</f>
        <v>0</v>
      </c>
      <c r="G58" s="98"/>
      <c r="H58" s="96" t="s">
        <v>65</v>
      </c>
      <c r="I58" s="97">
        <f>H57/J57*100</f>
        <v>0</v>
      </c>
      <c r="J58" s="98"/>
      <c r="K58" s="96" t="s">
        <v>65</v>
      </c>
      <c r="L58" s="97">
        <f>K57/M57*100</f>
        <v>0</v>
      </c>
      <c r="M58" s="98"/>
      <c r="N58" s="96" t="s">
        <v>65</v>
      </c>
      <c r="O58" s="97">
        <f>N57/P57*100</f>
        <v>0</v>
      </c>
      <c r="P58" s="98"/>
      <c r="Q58" s="96" t="s">
        <v>65</v>
      </c>
      <c r="R58" s="97">
        <f>Q57/S57*100</f>
        <v>0</v>
      </c>
      <c r="S58" s="98"/>
    </row>
    <row r="59" spans="1:19" ht="20.25" customHeight="1" x14ac:dyDescent="0.2">
      <c r="A59" s="32" t="s">
        <v>29</v>
      </c>
      <c r="B59" s="71"/>
      <c r="C59" s="55" t="s">
        <v>64</v>
      </c>
      <c r="D59" s="61">
        <v>17</v>
      </c>
      <c r="E59" s="71"/>
      <c r="F59" s="55" t="s">
        <v>64</v>
      </c>
      <c r="G59" s="61">
        <v>17</v>
      </c>
      <c r="H59" s="71"/>
      <c r="I59" s="55" t="s">
        <v>64</v>
      </c>
      <c r="J59" s="61">
        <v>13</v>
      </c>
      <c r="K59" s="71"/>
      <c r="L59" s="55" t="s">
        <v>64</v>
      </c>
      <c r="M59" s="61">
        <v>11</v>
      </c>
      <c r="N59" s="71"/>
      <c r="O59" s="55" t="s">
        <v>64</v>
      </c>
      <c r="P59" s="61">
        <v>12</v>
      </c>
      <c r="Q59" s="60">
        <f>B59+E59+H59+K59+N59</f>
        <v>0</v>
      </c>
      <c r="R59" s="55" t="s">
        <v>64</v>
      </c>
      <c r="S59" s="61">
        <f>D59+G59+J59+M59+P59</f>
        <v>70</v>
      </c>
    </row>
    <row r="60" spans="1:19" ht="20.25" customHeight="1" x14ac:dyDescent="0.2">
      <c r="A60" s="32"/>
      <c r="B60" s="62" t="s">
        <v>65</v>
      </c>
      <c r="C60" s="63">
        <f>B59/D59*100</f>
        <v>0</v>
      </c>
      <c r="D60" s="64"/>
      <c r="E60" s="62" t="s">
        <v>65</v>
      </c>
      <c r="F60" s="63">
        <f>E59/G59*100</f>
        <v>0</v>
      </c>
      <c r="G60" s="64"/>
      <c r="H60" s="62" t="s">
        <v>65</v>
      </c>
      <c r="I60" s="63">
        <f>H59/J59*100</f>
        <v>0</v>
      </c>
      <c r="J60" s="64"/>
      <c r="K60" s="62" t="s">
        <v>65</v>
      </c>
      <c r="L60" s="63">
        <f>K59/M59*100</f>
        <v>0</v>
      </c>
      <c r="M60" s="64"/>
      <c r="N60" s="62" t="s">
        <v>65</v>
      </c>
      <c r="O60" s="63">
        <f>N59/P59*100</f>
        <v>0</v>
      </c>
      <c r="P60" s="64"/>
      <c r="Q60" s="62" t="s">
        <v>65</v>
      </c>
      <c r="R60" s="63">
        <f>Q59/S59*100</f>
        <v>0</v>
      </c>
      <c r="S60" s="64"/>
    </row>
    <row r="61" spans="1:19" ht="20.25" customHeight="1" x14ac:dyDescent="0.2">
      <c r="A61" s="32" t="s">
        <v>30</v>
      </c>
      <c r="B61" s="71"/>
      <c r="C61" s="55" t="s">
        <v>64</v>
      </c>
      <c r="D61" s="61">
        <v>17</v>
      </c>
      <c r="E61" s="71"/>
      <c r="F61" s="55" t="s">
        <v>64</v>
      </c>
      <c r="G61" s="61">
        <v>17</v>
      </c>
      <c r="H61" s="71"/>
      <c r="I61" s="55" t="s">
        <v>64</v>
      </c>
      <c r="J61" s="61">
        <v>13</v>
      </c>
      <c r="K61" s="71"/>
      <c r="L61" s="55" t="s">
        <v>64</v>
      </c>
      <c r="M61" s="61">
        <v>11</v>
      </c>
      <c r="N61" s="71"/>
      <c r="O61" s="55" t="s">
        <v>64</v>
      </c>
      <c r="P61" s="61">
        <v>12</v>
      </c>
      <c r="Q61" s="60">
        <f>B61+E61+H61+K61+N61</f>
        <v>0</v>
      </c>
      <c r="R61" s="55" t="s">
        <v>64</v>
      </c>
      <c r="S61" s="61">
        <f>D61+G61+J61+M61+P61</f>
        <v>70</v>
      </c>
    </row>
    <row r="62" spans="1:19" ht="20.25" customHeight="1" x14ac:dyDescent="0.2">
      <c r="A62" s="32"/>
      <c r="B62" s="62" t="s">
        <v>65</v>
      </c>
      <c r="C62" s="63">
        <f>B61/D61*100</f>
        <v>0</v>
      </c>
      <c r="D62" s="64"/>
      <c r="E62" s="62" t="s">
        <v>65</v>
      </c>
      <c r="F62" s="63">
        <f>E61/G61*100</f>
        <v>0</v>
      </c>
      <c r="G62" s="64"/>
      <c r="H62" s="62" t="s">
        <v>65</v>
      </c>
      <c r="I62" s="63">
        <f>H61/J61*100</f>
        <v>0</v>
      </c>
      <c r="J62" s="64"/>
      <c r="K62" s="62" t="s">
        <v>65</v>
      </c>
      <c r="L62" s="63">
        <f>K61/M61*100</f>
        <v>0</v>
      </c>
      <c r="M62" s="64"/>
      <c r="N62" s="62" t="s">
        <v>65</v>
      </c>
      <c r="O62" s="63">
        <f>N61/P61*100</f>
        <v>0</v>
      </c>
      <c r="P62" s="64"/>
      <c r="Q62" s="62" t="s">
        <v>65</v>
      </c>
      <c r="R62" s="63">
        <f>Q61/S61*100</f>
        <v>0</v>
      </c>
      <c r="S62" s="64"/>
    </row>
    <row r="63" spans="1:19" ht="20.25" customHeight="1" x14ac:dyDescent="0.2">
      <c r="A63" s="72" t="s">
        <v>10</v>
      </c>
      <c r="B63" s="73">
        <f>B65+B67</f>
        <v>0</v>
      </c>
      <c r="C63" s="74" t="s">
        <v>64</v>
      </c>
      <c r="D63" s="75">
        <f>D65+D67</f>
        <v>36</v>
      </c>
      <c r="E63" s="73">
        <f>E65+E67</f>
        <v>0</v>
      </c>
      <c r="F63" s="74" t="s">
        <v>64</v>
      </c>
      <c r="G63" s="75">
        <f>G65+G67</f>
        <v>42</v>
      </c>
      <c r="H63" s="73">
        <f>H65+H67</f>
        <v>0</v>
      </c>
      <c r="I63" s="74" t="s">
        <v>64</v>
      </c>
      <c r="J63" s="75">
        <f>J65+J67</f>
        <v>28</v>
      </c>
      <c r="K63" s="73">
        <f>K65+K67</f>
        <v>0</v>
      </c>
      <c r="L63" s="74" t="s">
        <v>64</v>
      </c>
      <c r="M63" s="75">
        <f>M65+M67</f>
        <v>24</v>
      </c>
      <c r="N63" s="73">
        <f>N65+N67</f>
        <v>0</v>
      </c>
      <c r="O63" s="74" t="s">
        <v>64</v>
      </c>
      <c r="P63" s="75">
        <f>P65+P67</f>
        <v>26</v>
      </c>
      <c r="Q63" s="73">
        <f>Q65+Q67</f>
        <v>0</v>
      </c>
      <c r="R63" s="74" t="s">
        <v>64</v>
      </c>
      <c r="S63" s="75">
        <f>S65+S67</f>
        <v>156</v>
      </c>
    </row>
    <row r="64" spans="1:19" ht="20.25" customHeight="1" x14ac:dyDescent="0.2">
      <c r="A64" s="72"/>
      <c r="B64" s="76" t="s">
        <v>65</v>
      </c>
      <c r="C64" s="77">
        <f>B63/D63*100</f>
        <v>0</v>
      </c>
      <c r="D64" s="78"/>
      <c r="E64" s="76" t="s">
        <v>65</v>
      </c>
      <c r="F64" s="77">
        <f>E63/G63*100</f>
        <v>0</v>
      </c>
      <c r="G64" s="78"/>
      <c r="H64" s="76" t="s">
        <v>65</v>
      </c>
      <c r="I64" s="77">
        <f>H63/J63*100</f>
        <v>0</v>
      </c>
      <c r="J64" s="78"/>
      <c r="K64" s="76" t="s">
        <v>65</v>
      </c>
      <c r="L64" s="77">
        <f>K63/M63*100</f>
        <v>0</v>
      </c>
      <c r="M64" s="78"/>
      <c r="N64" s="76" t="s">
        <v>65</v>
      </c>
      <c r="O64" s="77">
        <f>N63/P63*100</f>
        <v>0</v>
      </c>
      <c r="P64" s="78"/>
      <c r="Q64" s="76" t="s">
        <v>65</v>
      </c>
      <c r="R64" s="77">
        <f>Q63/S63*100</f>
        <v>0</v>
      </c>
      <c r="S64" s="78"/>
    </row>
    <row r="65" spans="1:19" ht="20.25" customHeight="1" x14ac:dyDescent="0.2">
      <c r="A65" s="32" t="s">
        <v>31</v>
      </c>
      <c r="B65" s="71"/>
      <c r="C65" s="55" t="s">
        <v>64</v>
      </c>
      <c r="D65" s="61">
        <v>18</v>
      </c>
      <c r="E65" s="71"/>
      <c r="F65" s="55" t="s">
        <v>64</v>
      </c>
      <c r="G65" s="61">
        <v>21</v>
      </c>
      <c r="H65" s="71"/>
      <c r="I65" s="55" t="s">
        <v>64</v>
      </c>
      <c r="J65" s="61">
        <v>14</v>
      </c>
      <c r="K65" s="71"/>
      <c r="L65" s="55" t="s">
        <v>64</v>
      </c>
      <c r="M65" s="61">
        <v>12</v>
      </c>
      <c r="N65" s="71"/>
      <c r="O65" s="55" t="s">
        <v>64</v>
      </c>
      <c r="P65" s="61">
        <v>13</v>
      </c>
      <c r="Q65" s="60">
        <f>B65+E65+H65+K65+N65</f>
        <v>0</v>
      </c>
      <c r="R65" s="55" t="s">
        <v>64</v>
      </c>
      <c r="S65" s="61">
        <f>D65+G65+J65+M65+P65</f>
        <v>78</v>
      </c>
    </row>
    <row r="66" spans="1:19" ht="20.25" customHeight="1" x14ac:dyDescent="0.2">
      <c r="A66" s="32"/>
      <c r="B66" s="62" t="s">
        <v>65</v>
      </c>
      <c r="C66" s="63">
        <f>B65/D65*100</f>
        <v>0</v>
      </c>
      <c r="D66" s="64"/>
      <c r="E66" s="62" t="s">
        <v>65</v>
      </c>
      <c r="F66" s="63">
        <f>E65/G65*100</f>
        <v>0</v>
      </c>
      <c r="G66" s="64"/>
      <c r="H66" s="62" t="s">
        <v>65</v>
      </c>
      <c r="I66" s="63">
        <f>H65/J65*100</f>
        <v>0</v>
      </c>
      <c r="J66" s="64"/>
      <c r="K66" s="62" t="s">
        <v>65</v>
      </c>
      <c r="L66" s="63">
        <f>K65/M65*100</f>
        <v>0</v>
      </c>
      <c r="M66" s="64"/>
      <c r="N66" s="62" t="s">
        <v>65</v>
      </c>
      <c r="O66" s="63">
        <f>N65/P65*100</f>
        <v>0</v>
      </c>
      <c r="P66" s="64"/>
      <c r="Q66" s="62" t="s">
        <v>65</v>
      </c>
      <c r="R66" s="63">
        <f>Q65/S65*100</f>
        <v>0</v>
      </c>
      <c r="S66" s="64"/>
    </row>
    <row r="67" spans="1:19" ht="20.25" customHeight="1" x14ac:dyDescent="0.2">
      <c r="A67" s="32" t="s">
        <v>32</v>
      </c>
      <c r="B67" s="71"/>
      <c r="C67" s="55" t="s">
        <v>64</v>
      </c>
      <c r="D67" s="61">
        <v>18</v>
      </c>
      <c r="E67" s="71"/>
      <c r="F67" s="55" t="s">
        <v>64</v>
      </c>
      <c r="G67" s="61">
        <v>21</v>
      </c>
      <c r="H67" s="71"/>
      <c r="I67" s="55" t="s">
        <v>64</v>
      </c>
      <c r="J67" s="61">
        <v>14</v>
      </c>
      <c r="K67" s="71"/>
      <c r="L67" s="55" t="s">
        <v>64</v>
      </c>
      <c r="M67" s="61">
        <v>12</v>
      </c>
      <c r="N67" s="71"/>
      <c r="O67" s="55" t="s">
        <v>64</v>
      </c>
      <c r="P67" s="61">
        <v>13</v>
      </c>
      <c r="Q67" s="60">
        <f>B67+E67+H67+K67+N67</f>
        <v>0</v>
      </c>
      <c r="R67" s="55" t="s">
        <v>64</v>
      </c>
      <c r="S67" s="61">
        <f>D67+G67+J67+M67+P67</f>
        <v>78</v>
      </c>
    </row>
    <row r="68" spans="1:19" ht="20.25" customHeight="1" x14ac:dyDescent="0.2">
      <c r="A68" s="32"/>
      <c r="B68" s="62" t="s">
        <v>65</v>
      </c>
      <c r="C68" s="63">
        <f>B67/D67*100</f>
        <v>0</v>
      </c>
      <c r="D68" s="64"/>
      <c r="E68" s="62" t="s">
        <v>65</v>
      </c>
      <c r="F68" s="63">
        <f>E67/G67*100</f>
        <v>0</v>
      </c>
      <c r="G68" s="64"/>
      <c r="H68" s="62" t="s">
        <v>65</v>
      </c>
      <c r="I68" s="63">
        <f>H67/J67*100</f>
        <v>0</v>
      </c>
      <c r="J68" s="64"/>
      <c r="K68" s="62" t="s">
        <v>65</v>
      </c>
      <c r="L68" s="63">
        <f>K67/M67*100</f>
        <v>0</v>
      </c>
      <c r="M68" s="64"/>
      <c r="N68" s="62" t="s">
        <v>65</v>
      </c>
      <c r="O68" s="63">
        <f>N67/P67*100</f>
        <v>0</v>
      </c>
      <c r="P68" s="64"/>
      <c r="Q68" s="62" t="s">
        <v>65</v>
      </c>
      <c r="R68" s="63">
        <f>Q67/S67*100</f>
        <v>0</v>
      </c>
      <c r="S68" s="64"/>
    </row>
    <row r="69" spans="1:19" ht="20.25" customHeight="1" x14ac:dyDescent="0.2">
      <c r="A69" s="31" t="s">
        <v>69</v>
      </c>
      <c r="B69" s="65">
        <f>B71+B73</f>
        <v>0</v>
      </c>
      <c r="C69" s="66" t="s">
        <v>64</v>
      </c>
      <c r="D69" s="67">
        <f>D71+D73</f>
        <v>22</v>
      </c>
      <c r="E69" s="65">
        <f>E71+E73</f>
        <v>0</v>
      </c>
      <c r="F69" s="66" t="s">
        <v>64</v>
      </c>
      <c r="G69" s="67">
        <f>G71+G73</f>
        <v>36</v>
      </c>
      <c r="H69" s="65">
        <f>H71+H73</f>
        <v>0</v>
      </c>
      <c r="I69" s="66" t="s">
        <v>64</v>
      </c>
      <c r="J69" s="67">
        <f>J71+J73</f>
        <v>20</v>
      </c>
      <c r="K69" s="65">
        <f>K71+K73</f>
        <v>0</v>
      </c>
      <c r="L69" s="66" t="s">
        <v>64</v>
      </c>
      <c r="M69" s="67">
        <f>M71+M73</f>
        <v>18</v>
      </c>
      <c r="N69" s="65">
        <f>N71+N73</f>
        <v>0</v>
      </c>
      <c r="O69" s="66" t="s">
        <v>64</v>
      </c>
      <c r="P69" s="67">
        <f>P71+P73</f>
        <v>16</v>
      </c>
      <c r="Q69" s="65">
        <f>Q71+Q73</f>
        <v>0</v>
      </c>
      <c r="R69" s="66" t="s">
        <v>64</v>
      </c>
      <c r="S69" s="67">
        <f>S71+S73</f>
        <v>112</v>
      </c>
    </row>
    <row r="70" spans="1:19" ht="20.25" customHeight="1" x14ac:dyDescent="0.2">
      <c r="A70" s="31"/>
      <c r="B70" s="68" t="s">
        <v>65</v>
      </c>
      <c r="C70" s="69">
        <f>B69/D69*100</f>
        <v>0</v>
      </c>
      <c r="D70" s="70"/>
      <c r="E70" s="68" t="s">
        <v>65</v>
      </c>
      <c r="F70" s="69">
        <f>E69/G69*100</f>
        <v>0</v>
      </c>
      <c r="G70" s="70"/>
      <c r="H70" s="68" t="s">
        <v>65</v>
      </c>
      <c r="I70" s="69">
        <f>H69/J69*100</f>
        <v>0</v>
      </c>
      <c r="J70" s="70"/>
      <c r="K70" s="68" t="s">
        <v>65</v>
      </c>
      <c r="L70" s="69">
        <f>K69/M69*100</f>
        <v>0</v>
      </c>
      <c r="M70" s="70"/>
      <c r="N70" s="68" t="s">
        <v>65</v>
      </c>
      <c r="O70" s="69">
        <f>N69/P69*100</f>
        <v>0</v>
      </c>
      <c r="P70" s="70"/>
      <c r="Q70" s="68" t="s">
        <v>65</v>
      </c>
      <c r="R70" s="69">
        <f>Q69/S69*100</f>
        <v>0</v>
      </c>
      <c r="S70" s="70"/>
    </row>
    <row r="71" spans="1:19" ht="20.25" customHeight="1" x14ac:dyDescent="0.2">
      <c r="A71" s="32" t="s">
        <v>33</v>
      </c>
      <c r="B71" s="71"/>
      <c r="C71" s="55" t="s">
        <v>64</v>
      </c>
      <c r="D71" s="61">
        <v>11</v>
      </c>
      <c r="E71" s="71"/>
      <c r="F71" s="55" t="s">
        <v>64</v>
      </c>
      <c r="G71" s="61">
        <v>18</v>
      </c>
      <c r="H71" s="71"/>
      <c r="I71" s="55" t="s">
        <v>64</v>
      </c>
      <c r="J71" s="61">
        <v>10</v>
      </c>
      <c r="K71" s="71"/>
      <c r="L71" s="55" t="s">
        <v>64</v>
      </c>
      <c r="M71" s="61">
        <v>9</v>
      </c>
      <c r="N71" s="71"/>
      <c r="O71" s="55" t="s">
        <v>64</v>
      </c>
      <c r="P71" s="61">
        <v>8</v>
      </c>
      <c r="Q71" s="60">
        <f>B71+E71+H71+K71+N71</f>
        <v>0</v>
      </c>
      <c r="R71" s="55" t="s">
        <v>64</v>
      </c>
      <c r="S71" s="61">
        <f>D71+G71+J71+M71+P71</f>
        <v>56</v>
      </c>
    </row>
    <row r="72" spans="1:19" ht="20.25" customHeight="1" x14ac:dyDescent="0.2">
      <c r="A72" s="32"/>
      <c r="B72" s="62" t="s">
        <v>65</v>
      </c>
      <c r="C72" s="63">
        <f>B71/D71*100</f>
        <v>0</v>
      </c>
      <c r="D72" s="64"/>
      <c r="E72" s="62" t="s">
        <v>65</v>
      </c>
      <c r="F72" s="63">
        <f>E71/G71*100</f>
        <v>0</v>
      </c>
      <c r="G72" s="64"/>
      <c r="H72" s="62" t="s">
        <v>65</v>
      </c>
      <c r="I72" s="63">
        <f>H71/J71*100</f>
        <v>0</v>
      </c>
      <c r="J72" s="64"/>
      <c r="K72" s="62" t="s">
        <v>65</v>
      </c>
      <c r="L72" s="63">
        <f>K71/M71*100</f>
        <v>0</v>
      </c>
      <c r="M72" s="64"/>
      <c r="N72" s="62" t="s">
        <v>65</v>
      </c>
      <c r="O72" s="63">
        <f>N71/P71*100</f>
        <v>0</v>
      </c>
      <c r="P72" s="64"/>
      <c r="Q72" s="62" t="s">
        <v>65</v>
      </c>
      <c r="R72" s="63">
        <f>Q71/S71*100</f>
        <v>0</v>
      </c>
      <c r="S72" s="64"/>
    </row>
    <row r="73" spans="1:19" ht="20.25" customHeight="1" x14ac:dyDescent="0.2">
      <c r="A73" s="32" t="s">
        <v>34</v>
      </c>
      <c r="B73" s="71"/>
      <c r="C73" s="55" t="s">
        <v>64</v>
      </c>
      <c r="D73" s="61">
        <v>11</v>
      </c>
      <c r="E73" s="71"/>
      <c r="F73" s="55" t="s">
        <v>64</v>
      </c>
      <c r="G73" s="61">
        <v>18</v>
      </c>
      <c r="H73" s="71"/>
      <c r="I73" s="55" t="s">
        <v>64</v>
      </c>
      <c r="J73" s="61">
        <v>10</v>
      </c>
      <c r="K73" s="71"/>
      <c r="L73" s="55" t="s">
        <v>64</v>
      </c>
      <c r="M73" s="61">
        <v>9</v>
      </c>
      <c r="N73" s="71"/>
      <c r="O73" s="55" t="s">
        <v>64</v>
      </c>
      <c r="P73" s="61">
        <v>8</v>
      </c>
      <c r="Q73" s="60">
        <f>B73+E73+H73+K73+N73</f>
        <v>0</v>
      </c>
      <c r="R73" s="55" t="s">
        <v>64</v>
      </c>
      <c r="S73" s="61">
        <f>D73+G73+J73+M73+P73</f>
        <v>56</v>
      </c>
    </row>
    <row r="74" spans="1:19" ht="20.25" customHeight="1" x14ac:dyDescent="0.2">
      <c r="A74" s="32"/>
      <c r="B74" s="62" t="s">
        <v>65</v>
      </c>
      <c r="C74" s="63">
        <f>B73/D73*100</f>
        <v>0</v>
      </c>
      <c r="D74" s="64"/>
      <c r="E74" s="62" t="s">
        <v>65</v>
      </c>
      <c r="F74" s="63">
        <f>E73/G73*100</f>
        <v>0</v>
      </c>
      <c r="G74" s="64"/>
      <c r="H74" s="62" t="s">
        <v>65</v>
      </c>
      <c r="I74" s="63">
        <f>H73/J73*100</f>
        <v>0</v>
      </c>
      <c r="J74" s="64"/>
      <c r="K74" s="62" t="s">
        <v>65</v>
      </c>
      <c r="L74" s="63">
        <f>K73/M73*100</f>
        <v>0</v>
      </c>
      <c r="M74" s="64"/>
      <c r="N74" s="62" t="s">
        <v>65</v>
      </c>
      <c r="O74" s="63">
        <f>N73/P73*100</f>
        <v>0</v>
      </c>
      <c r="P74" s="64"/>
      <c r="Q74" s="62" t="s">
        <v>65</v>
      </c>
      <c r="R74" s="63">
        <f>Q73/S73*100</f>
        <v>0</v>
      </c>
      <c r="S74" s="64"/>
    </row>
    <row r="75" spans="1:19" ht="20.25" customHeight="1" x14ac:dyDescent="0.2">
      <c r="A75" s="79" t="s">
        <v>12</v>
      </c>
      <c r="B75" s="80">
        <f>B77+B79</f>
        <v>0</v>
      </c>
      <c r="C75" s="81" t="s">
        <v>64</v>
      </c>
      <c r="D75" s="82">
        <f>D77+D79</f>
        <v>24</v>
      </c>
      <c r="E75" s="80">
        <f>E77+E79</f>
        <v>0</v>
      </c>
      <c r="F75" s="81" t="s">
        <v>64</v>
      </c>
      <c r="G75" s="82">
        <f>G77+G79</f>
        <v>28</v>
      </c>
      <c r="H75" s="80">
        <f>H77+H79</f>
        <v>0</v>
      </c>
      <c r="I75" s="81" t="s">
        <v>64</v>
      </c>
      <c r="J75" s="82">
        <f>J77+J79</f>
        <v>22</v>
      </c>
      <c r="K75" s="80">
        <f>K77+K79</f>
        <v>0</v>
      </c>
      <c r="L75" s="81" t="s">
        <v>64</v>
      </c>
      <c r="M75" s="82">
        <f>M77+M79</f>
        <v>14</v>
      </c>
      <c r="N75" s="80">
        <f>N77+N79</f>
        <v>0</v>
      </c>
      <c r="O75" s="81" t="s">
        <v>64</v>
      </c>
      <c r="P75" s="82">
        <f>P77+P79</f>
        <v>16</v>
      </c>
      <c r="Q75" s="80">
        <f>Q77+Q79</f>
        <v>0</v>
      </c>
      <c r="R75" s="81" t="s">
        <v>64</v>
      </c>
      <c r="S75" s="82">
        <f>S77+S79</f>
        <v>104</v>
      </c>
    </row>
    <row r="76" spans="1:19" ht="20.25" customHeight="1" x14ac:dyDescent="0.2">
      <c r="A76" s="79"/>
      <c r="B76" s="83" t="s">
        <v>65</v>
      </c>
      <c r="C76" s="84">
        <f>B75/D75*100</f>
        <v>0</v>
      </c>
      <c r="D76" s="85"/>
      <c r="E76" s="83" t="s">
        <v>65</v>
      </c>
      <c r="F76" s="84">
        <f>E75/G75*100</f>
        <v>0</v>
      </c>
      <c r="G76" s="85"/>
      <c r="H76" s="83" t="s">
        <v>65</v>
      </c>
      <c r="I76" s="84">
        <f>H75/J75*100</f>
        <v>0</v>
      </c>
      <c r="J76" s="85"/>
      <c r="K76" s="83" t="s">
        <v>65</v>
      </c>
      <c r="L76" s="84">
        <f>K75/M75*100</f>
        <v>0</v>
      </c>
      <c r="M76" s="85"/>
      <c r="N76" s="83" t="s">
        <v>65</v>
      </c>
      <c r="O76" s="84">
        <f>N75/P75*100</f>
        <v>0</v>
      </c>
      <c r="P76" s="85"/>
      <c r="Q76" s="83" t="s">
        <v>65</v>
      </c>
      <c r="R76" s="84">
        <f>Q75/S75*100</f>
        <v>0</v>
      </c>
      <c r="S76" s="85"/>
    </row>
    <row r="77" spans="1:19" ht="20.25" customHeight="1" x14ac:dyDescent="0.2">
      <c r="A77" s="32" t="s">
        <v>35</v>
      </c>
      <c r="B77" s="71"/>
      <c r="C77" s="55" t="s">
        <v>64</v>
      </c>
      <c r="D77" s="61">
        <v>12</v>
      </c>
      <c r="E77" s="71"/>
      <c r="F77" s="55" t="s">
        <v>64</v>
      </c>
      <c r="G77" s="61">
        <v>14</v>
      </c>
      <c r="H77" s="71"/>
      <c r="I77" s="55" t="s">
        <v>64</v>
      </c>
      <c r="J77" s="61">
        <v>11</v>
      </c>
      <c r="K77" s="71"/>
      <c r="L77" s="55" t="s">
        <v>64</v>
      </c>
      <c r="M77" s="61">
        <v>7</v>
      </c>
      <c r="N77" s="71"/>
      <c r="O77" s="55" t="s">
        <v>64</v>
      </c>
      <c r="P77" s="61">
        <v>8</v>
      </c>
      <c r="Q77" s="60">
        <f>B77+E77+H77+K77+N77</f>
        <v>0</v>
      </c>
      <c r="R77" s="55" t="s">
        <v>64</v>
      </c>
      <c r="S77" s="61">
        <f>D77+G77+J77+M77+P77</f>
        <v>52</v>
      </c>
    </row>
    <row r="78" spans="1:19" ht="20.25" customHeight="1" x14ac:dyDescent="0.2">
      <c r="A78" s="32"/>
      <c r="B78" s="62" t="s">
        <v>65</v>
      </c>
      <c r="C78" s="63">
        <f>B77/D77*100</f>
        <v>0</v>
      </c>
      <c r="D78" s="64"/>
      <c r="E78" s="62" t="s">
        <v>65</v>
      </c>
      <c r="F78" s="63">
        <f>E77/G77*100</f>
        <v>0</v>
      </c>
      <c r="G78" s="64"/>
      <c r="H78" s="62" t="s">
        <v>65</v>
      </c>
      <c r="I78" s="63">
        <f>H77/J77*100</f>
        <v>0</v>
      </c>
      <c r="J78" s="64"/>
      <c r="K78" s="62" t="s">
        <v>65</v>
      </c>
      <c r="L78" s="63">
        <f>K77/M77*100</f>
        <v>0</v>
      </c>
      <c r="M78" s="64"/>
      <c r="N78" s="62" t="s">
        <v>65</v>
      </c>
      <c r="O78" s="63">
        <f>N77/P77*100</f>
        <v>0</v>
      </c>
      <c r="P78" s="64"/>
      <c r="Q78" s="62" t="s">
        <v>65</v>
      </c>
      <c r="R78" s="63">
        <f>Q77/S77*100</f>
        <v>0</v>
      </c>
      <c r="S78" s="64"/>
    </row>
    <row r="79" spans="1:19" ht="20.25" customHeight="1" x14ac:dyDescent="0.2">
      <c r="A79" s="32" t="s">
        <v>36</v>
      </c>
      <c r="B79" s="71"/>
      <c r="C79" s="55" t="s">
        <v>64</v>
      </c>
      <c r="D79" s="61">
        <v>12</v>
      </c>
      <c r="E79" s="71"/>
      <c r="F79" s="55" t="s">
        <v>64</v>
      </c>
      <c r="G79" s="61">
        <v>14</v>
      </c>
      <c r="H79" s="71"/>
      <c r="I79" s="55" t="s">
        <v>64</v>
      </c>
      <c r="J79" s="61">
        <v>11</v>
      </c>
      <c r="K79" s="71"/>
      <c r="L79" s="55" t="s">
        <v>64</v>
      </c>
      <c r="M79" s="61">
        <v>7</v>
      </c>
      <c r="N79" s="71"/>
      <c r="O79" s="55" t="s">
        <v>64</v>
      </c>
      <c r="P79" s="61">
        <v>8</v>
      </c>
      <c r="Q79" s="60">
        <f>B79+E79+H79+K79+N79</f>
        <v>0</v>
      </c>
      <c r="R79" s="55" t="s">
        <v>64</v>
      </c>
      <c r="S79" s="61">
        <f>D79+G79+J79+M79+P79</f>
        <v>52</v>
      </c>
    </row>
    <row r="80" spans="1:19" ht="20.25" customHeight="1" x14ac:dyDescent="0.2">
      <c r="A80" s="32"/>
      <c r="B80" s="62" t="s">
        <v>65</v>
      </c>
      <c r="C80" s="63">
        <f>B79/D79*100</f>
        <v>0</v>
      </c>
      <c r="D80" s="64"/>
      <c r="E80" s="62" t="s">
        <v>65</v>
      </c>
      <c r="F80" s="63">
        <f>E79/G79*100</f>
        <v>0</v>
      </c>
      <c r="G80" s="64"/>
      <c r="H80" s="62" t="s">
        <v>65</v>
      </c>
      <c r="I80" s="63">
        <f>H79/J79*100</f>
        <v>0</v>
      </c>
      <c r="J80" s="64"/>
      <c r="K80" s="62" t="s">
        <v>65</v>
      </c>
      <c r="L80" s="63">
        <f>K79/M79*100</f>
        <v>0</v>
      </c>
      <c r="M80" s="64"/>
      <c r="N80" s="62" t="s">
        <v>65</v>
      </c>
      <c r="O80" s="63">
        <f>N79/P79*100</f>
        <v>0</v>
      </c>
      <c r="P80" s="64"/>
      <c r="Q80" s="62" t="s">
        <v>65</v>
      </c>
      <c r="R80" s="63">
        <f>Q79/S79*100</f>
        <v>0</v>
      </c>
      <c r="S80" s="64"/>
    </row>
    <row r="81" spans="1:19" ht="20.25" customHeight="1" x14ac:dyDescent="0.2">
      <c r="A81" s="72" t="s">
        <v>13</v>
      </c>
      <c r="B81" s="73">
        <f>B83+B93</f>
        <v>0</v>
      </c>
      <c r="C81" s="74" t="s">
        <v>64</v>
      </c>
      <c r="D81" s="75">
        <f>D83+D93</f>
        <v>12</v>
      </c>
      <c r="E81" s="73">
        <f>E83+E93</f>
        <v>0</v>
      </c>
      <c r="F81" s="74" t="s">
        <v>64</v>
      </c>
      <c r="G81" s="75">
        <f>G83+G93</f>
        <v>17</v>
      </c>
      <c r="H81" s="73">
        <f>H83+H93</f>
        <v>0</v>
      </c>
      <c r="I81" s="74" t="s">
        <v>64</v>
      </c>
      <c r="J81" s="75">
        <f>J83+J93</f>
        <v>17</v>
      </c>
      <c r="K81" s="73">
        <f>K83+K93</f>
        <v>0</v>
      </c>
      <c r="L81" s="74" t="s">
        <v>64</v>
      </c>
      <c r="M81" s="75">
        <f>M83+M93</f>
        <v>13</v>
      </c>
      <c r="N81" s="73">
        <f>N83+N93</f>
        <v>0</v>
      </c>
      <c r="O81" s="74" t="s">
        <v>64</v>
      </c>
      <c r="P81" s="75">
        <f>P83+P93</f>
        <v>11</v>
      </c>
      <c r="Q81" s="73">
        <f>Q83+Q93</f>
        <v>0</v>
      </c>
      <c r="R81" s="74" t="s">
        <v>64</v>
      </c>
      <c r="S81" s="75">
        <f>S83+S93</f>
        <v>70</v>
      </c>
    </row>
    <row r="82" spans="1:19" ht="20.25" customHeight="1" x14ac:dyDescent="0.2">
      <c r="A82" s="72"/>
      <c r="B82" s="76" t="s">
        <v>65</v>
      </c>
      <c r="C82" s="77">
        <f>B81/D81*100</f>
        <v>0</v>
      </c>
      <c r="D82" s="78"/>
      <c r="E82" s="76" t="s">
        <v>65</v>
      </c>
      <c r="F82" s="77">
        <f>E81/G81*100</f>
        <v>0</v>
      </c>
      <c r="G82" s="78"/>
      <c r="H82" s="76" t="s">
        <v>65</v>
      </c>
      <c r="I82" s="77">
        <f>H81/J81*100</f>
        <v>0</v>
      </c>
      <c r="J82" s="78"/>
      <c r="K82" s="76" t="s">
        <v>65</v>
      </c>
      <c r="L82" s="77">
        <f>K81/M81*100</f>
        <v>0</v>
      </c>
      <c r="M82" s="78"/>
      <c r="N82" s="76" t="s">
        <v>65</v>
      </c>
      <c r="O82" s="77">
        <f>N81/P81*100</f>
        <v>0</v>
      </c>
      <c r="P82" s="78"/>
      <c r="Q82" s="76" t="s">
        <v>65</v>
      </c>
      <c r="R82" s="77">
        <f>Q81/S81*100</f>
        <v>0</v>
      </c>
      <c r="S82" s="78"/>
    </row>
    <row r="83" spans="1:19" ht="20.25" customHeight="1" x14ac:dyDescent="0.2">
      <c r="A83" s="112" t="s">
        <v>71</v>
      </c>
      <c r="B83" s="99">
        <f>B87+B89</f>
        <v>0</v>
      </c>
      <c r="C83" s="100" t="s">
        <v>64</v>
      </c>
      <c r="D83" s="101">
        <f>D87+D89+D85+D91</f>
        <v>5</v>
      </c>
      <c r="E83" s="99">
        <f>E87+E89</f>
        <v>0</v>
      </c>
      <c r="F83" s="100" t="s">
        <v>64</v>
      </c>
      <c r="G83" s="101">
        <f>G87+G89+G85+G91</f>
        <v>7</v>
      </c>
      <c r="H83" s="99">
        <f>H87+H89</f>
        <v>0</v>
      </c>
      <c r="I83" s="100" t="s">
        <v>64</v>
      </c>
      <c r="J83" s="101">
        <f>J87+J89+J85+J91</f>
        <v>8</v>
      </c>
      <c r="K83" s="99">
        <f>K87+K89</f>
        <v>0</v>
      </c>
      <c r="L83" s="100" t="s">
        <v>64</v>
      </c>
      <c r="M83" s="101">
        <f>M87+M89+M85+M91</f>
        <v>6</v>
      </c>
      <c r="N83" s="99">
        <f>N87+N89</f>
        <v>0</v>
      </c>
      <c r="O83" s="100" t="s">
        <v>64</v>
      </c>
      <c r="P83" s="101">
        <f>P87+P89+P85+P91</f>
        <v>5</v>
      </c>
      <c r="Q83" s="99">
        <f>Q87+Q89</f>
        <v>0</v>
      </c>
      <c r="R83" s="100" t="s">
        <v>64</v>
      </c>
      <c r="S83" s="101">
        <f>S87+S89+S85+S91</f>
        <v>31</v>
      </c>
    </row>
    <row r="84" spans="1:19" ht="20.25" customHeight="1" x14ac:dyDescent="0.2">
      <c r="A84" s="113"/>
      <c r="B84" s="102" t="s">
        <v>65</v>
      </c>
      <c r="C84" s="103">
        <f>B83/D83*100</f>
        <v>0</v>
      </c>
      <c r="D84" s="104"/>
      <c r="E84" s="102" t="s">
        <v>65</v>
      </c>
      <c r="F84" s="103">
        <f>E83/G83*100</f>
        <v>0</v>
      </c>
      <c r="G84" s="104"/>
      <c r="H84" s="102" t="s">
        <v>65</v>
      </c>
      <c r="I84" s="103">
        <f>H83/J83*100</f>
        <v>0</v>
      </c>
      <c r="J84" s="104"/>
      <c r="K84" s="102" t="s">
        <v>65</v>
      </c>
      <c r="L84" s="103">
        <f>K83/M83*100</f>
        <v>0</v>
      </c>
      <c r="M84" s="104"/>
      <c r="N84" s="102" t="s">
        <v>65</v>
      </c>
      <c r="O84" s="103">
        <f>N83/P83*100</f>
        <v>0</v>
      </c>
      <c r="P84" s="104"/>
      <c r="Q84" s="102" t="s">
        <v>65</v>
      </c>
      <c r="R84" s="103">
        <f>Q83/S83*100</f>
        <v>0</v>
      </c>
      <c r="S84" s="104"/>
    </row>
    <row r="85" spans="1:19" ht="20.25" customHeight="1" x14ac:dyDescent="0.2">
      <c r="A85" s="32" t="s">
        <v>72</v>
      </c>
      <c r="B85" s="71"/>
      <c r="C85" s="55" t="s">
        <v>64</v>
      </c>
      <c r="D85" s="61">
        <v>2</v>
      </c>
      <c r="E85" s="71"/>
      <c r="F85" s="55" t="s">
        <v>64</v>
      </c>
      <c r="G85" s="61">
        <v>3</v>
      </c>
      <c r="H85" s="71"/>
      <c r="I85" s="55" t="s">
        <v>64</v>
      </c>
      <c r="J85" s="61">
        <v>5</v>
      </c>
      <c r="K85" s="71"/>
      <c r="L85" s="55" t="s">
        <v>64</v>
      </c>
      <c r="M85" s="61">
        <v>2</v>
      </c>
      <c r="N85" s="71"/>
      <c r="O85" s="55" t="s">
        <v>64</v>
      </c>
      <c r="P85" s="61">
        <v>2</v>
      </c>
      <c r="Q85" s="60">
        <f>B85+E85+H85+K85+N85</f>
        <v>0</v>
      </c>
      <c r="R85" s="55" t="s">
        <v>64</v>
      </c>
      <c r="S85" s="61">
        <f>D85+G85+J85+M85+P85</f>
        <v>14</v>
      </c>
    </row>
    <row r="86" spans="1:19" ht="20.25" customHeight="1" x14ac:dyDescent="0.2">
      <c r="A86" s="32"/>
      <c r="B86" s="62" t="s">
        <v>65</v>
      </c>
      <c r="C86" s="63">
        <f>B85/D85*100</f>
        <v>0</v>
      </c>
      <c r="D86" s="64"/>
      <c r="E86" s="62" t="s">
        <v>65</v>
      </c>
      <c r="F86" s="63">
        <f>E85/G85*100</f>
        <v>0</v>
      </c>
      <c r="G86" s="64"/>
      <c r="H86" s="62" t="s">
        <v>65</v>
      </c>
      <c r="I86" s="63">
        <f>H85/J85*100</f>
        <v>0</v>
      </c>
      <c r="J86" s="64"/>
      <c r="K86" s="62" t="s">
        <v>65</v>
      </c>
      <c r="L86" s="63">
        <f>K85/M85*100</f>
        <v>0</v>
      </c>
      <c r="M86" s="64"/>
      <c r="N86" s="62" t="s">
        <v>65</v>
      </c>
      <c r="O86" s="63">
        <f>N85/P85*100</f>
        <v>0</v>
      </c>
      <c r="P86" s="64"/>
      <c r="Q86" s="62" t="s">
        <v>65</v>
      </c>
      <c r="R86" s="63">
        <f>Q85/S85*100</f>
        <v>0</v>
      </c>
      <c r="S86" s="64"/>
    </row>
    <row r="87" spans="1:19" ht="20.25" customHeight="1" x14ac:dyDescent="0.2">
      <c r="A87" s="32" t="s">
        <v>73</v>
      </c>
      <c r="B87" s="71"/>
      <c r="C87" s="55" t="s">
        <v>64</v>
      </c>
      <c r="D87" s="61">
        <v>1</v>
      </c>
      <c r="E87" s="71"/>
      <c r="F87" s="55" t="s">
        <v>64</v>
      </c>
      <c r="G87" s="61">
        <v>2</v>
      </c>
      <c r="H87" s="71"/>
      <c r="I87" s="55" t="s">
        <v>64</v>
      </c>
      <c r="J87" s="61">
        <v>1</v>
      </c>
      <c r="K87" s="71"/>
      <c r="L87" s="55" t="s">
        <v>64</v>
      </c>
      <c r="M87" s="61">
        <v>1</v>
      </c>
      <c r="N87" s="71"/>
      <c r="O87" s="55" t="s">
        <v>64</v>
      </c>
      <c r="P87" s="61">
        <v>1</v>
      </c>
      <c r="Q87" s="60">
        <f>B87+E87+H87+K87+N87</f>
        <v>0</v>
      </c>
      <c r="R87" s="55" t="s">
        <v>64</v>
      </c>
      <c r="S87" s="61">
        <f>D87+G87+J87+M87+P87</f>
        <v>6</v>
      </c>
    </row>
    <row r="88" spans="1:19" ht="20.25" customHeight="1" x14ac:dyDescent="0.2">
      <c r="A88" s="32"/>
      <c r="B88" s="62" t="s">
        <v>65</v>
      </c>
      <c r="C88" s="63">
        <f>B87/D87*100</f>
        <v>0</v>
      </c>
      <c r="D88" s="64"/>
      <c r="E88" s="62" t="s">
        <v>65</v>
      </c>
      <c r="F88" s="63">
        <f>E87/G87*100</f>
        <v>0</v>
      </c>
      <c r="G88" s="64"/>
      <c r="H88" s="62" t="s">
        <v>65</v>
      </c>
      <c r="I88" s="63">
        <f>H87/J87*100</f>
        <v>0</v>
      </c>
      <c r="J88" s="64"/>
      <c r="K88" s="62" t="s">
        <v>65</v>
      </c>
      <c r="L88" s="63">
        <f>K87/M87*100</f>
        <v>0</v>
      </c>
      <c r="M88" s="64"/>
      <c r="N88" s="62" t="s">
        <v>65</v>
      </c>
      <c r="O88" s="63">
        <f>N87/P87*100</f>
        <v>0</v>
      </c>
      <c r="P88" s="64"/>
      <c r="Q88" s="62" t="s">
        <v>65</v>
      </c>
      <c r="R88" s="63">
        <f>Q87/S87*100</f>
        <v>0</v>
      </c>
      <c r="S88" s="64"/>
    </row>
    <row r="89" spans="1:19" ht="20.25" customHeight="1" x14ac:dyDescent="0.2">
      <c r="A89" s="32" t="s">
        <v>74</v>
      </c>
      <c r="B89" s="71"/>
      <c r="C89" s="55" t="s">
        <v>64</v>
      </c>
      <c r="D89" s="61">
        <v>1</v>
      </c>
      <c r="E89" s="71"/>
      <c r="F89" s="55" t="s">
        <v>64</v>
      </c>
      <c r="G89" s="61">
        <v>1</v>
      </c>
      <c r="H89" s="71"/>
      <c r="I89" s="55" t="s">
        <v>64</v>
      </c>
      <c r="J89" s="61">
        <v>1</v>
      </c>
      <c r="K89" s="71"/>
      <c r="L89" s="55" t="s">
        <v>64</v>
      </c>
      <c r="M89" s="61">
        <v>2</v>
      </c>
      <c r="N89" s="71"/>
      <c r="O89" s="55" t="s">
        <v>64</v>
      </c>
      <c r="P89" s="61">
        <v>1</v>
      </c>
      <c r="Q89" s="60">
        <f>B89+E89+H89+K89+N89</f>
        <v>0</v>
      </c>
      <c r="R89" s="55" t="s">
        <v>64</v>
      </c>
      <c r="S89" s="61">
        <f>D89+G89+J89+M89+P89</f>
        <v>6</v>
      </c>
    </row>
    <row r="90" spans="1:19" ht="20.25" customHeight="1" x14ac:dyDescent="0.2">
      <c r="A90" s="32"/>
      <c r="B90" s="62" t="s">
        <v>65</v>
      </c>
      <c r="C90" s="63">
        <f>B89/D89*100</f>
        <v>0</v>
      </c>
      <c r="D90" s="64"/>
      <c r="E90" s="62" t="s">
        <v>65</v>
      </c>
      <c r="F90" s="63">
        <f>E89/G89*100</f>
        <v>0</v>
      </c>
      <c r="G90" s="64"/>
      <c r="H90" s="62" t="s">
        <v>65</v>
      </c>
      <c r="I90" s="63">
        <f>H89/J89*100</f>
        <v>0</v>
      </c>
      <c r="J90" s="64"/>
      <c r="K90" s="62" t="s">
        <v>65</v>
      </c>
      <c r="L90" s="63">
        <f>K89/M89*100</f>
        <v>0</v>
      </c>
      <c r="M90" s="64"/>
      <c r="N90" s="62" t="s">
        <v>65</v>
      </c>
      <c r="O90" s="63">
        <f>N89/P89*100</f>
        <v>0</v>
      </c>
      <c r="P90" s="64"/>
      <c r="Q90" s="62" t="s">
        <v>65</v>
      </c>
      <c r="R90" s="63">
        <f>Q89/S89*100</f>
        <v>0</v>
      </c>
      <c r="S90" s="64"/>
    </row>
    <row r="91" spans="1:19" ht="20.25" customHeight="1" x14ac:dyDescent="0.2">
      <c r="A91" s="32" t="s">
        <v>75</v>
      </c>
      <c r="B91" s="71"/>
      <c r="C91" s="55" t="s">
        <v>64</v>
      </c>
      <c r="D91" s="61">
        <v>1</v>
      </c>
      <c r="E91" s="71"/>
      <c r="F91" s="55" t="s">
        <v>64</v>
      </c>
      <c r="G91" s="61">
        <v>1</v>
      </c>
      <c r="H91" s="71"/>
      <c r="I91" s="55" t="s">
        <v>64</v>
      </c>
      <c r="J91" s="61">
        <v>1</v>
      </c>
      <c r="K91" s="71"/>
      <c r="L91" s="55" t="s">
        <v>64</v>
      </c>
      <c r="M91" s="61">
        <v>1</v>
      </c>
      <c r="N91" s="71"/>
      <c r="O91" s="55" t="s">
        <v>64</v>
      </c>
      <c r="P91" s="61">
        <v>1</v>
      </c>
      <c r="Q91" s="60">
        <f>B91+E91+H91+K91+N91</f>
        <v>0</v>
      </c>
      <c r="R91" s="55" t="s">
        <v>64</v>
      </c>
      <c r="S91" s="61">
        <f>D91+G91+J91+M91+P91</f>
        <v>5</v>
      </c>
    </row>
    <row r="92" spans="1:19" ht="20.25" customHeight="1" x14ac:dyDescent="0.2">
      <c r="A92" s="32"/>
      <c r="B92" s="62" t="s">
        <v>65</v>
      </c>
      <c r="C92" s="63">
        <f>B91/D91*100</f>
        <v>0</v>
      </c>
      <c r="D92" s="64"/>
      <c r="E92" s="62" t="s">
        <v>65</v>
      </c>
      <c r="F92" s="63">
        <f>E91/G91*100</f>
        <v>0</v>
      </c>
      <c r="G92" s="64"/>
      <c r="H92" s="62" t="s">
        <v>65</v>
      </c>
      <c r="I92" s="63">
        <f>H91/J91*100</f>
        <v>0</v>
      </c>
      <c r="J92" s="64"/>
      <c r="K92" s="62" t="s">
        <v>65</v>
      </c>
      <c r="L92" s="63">
        <f>K91/M91*100</f>
        <v>0</v>
      </c>
      <c r="M92" s="64"/>
      <c r="N92" s="62" t="s">
        <v>65</v>
      </c>
      <c r="O92" s="63">
        <f>N91/P91*100</f>
        <v>0</v>
      </c>
      <c r="P92" s="64"/>
      <c r="Q92" s="62" t="s">
        <v>65</v>
      </c>
      <c r="R92" s="63">
        <f>Q91/S91*100</f>
        <v>0</v>
      </c>
      <c r="S92" s="64"/>
    </row>
    <row r="93" spans="1:19" ht="20.25" customHeight="1" x14ac:dyDescent="0.2">
      <c r="A93" s="112" t="s">
        <v>76</v>
      </c>
      <c r="B93" s="99">
        <f>B95+B97+B99+B101+B103+B105</f>
        <v>0</v>
      </c>
      <c r="C93" s="100" t="s">
        <v>64</v>
      </c>
      <c r="D93" s="101">
        <f>D95+D97+D99+D101+D103+D105</f>
        <v>7</v>
      </c>
      <c r="E93" s="99">
        <f>E95+E97+E99+E101+E103+E105</f>
        <v>0</v>
      </c>
      <c r="F93" s="100" t="s">
        <v>64</v>
      </c>
      <c r="G93" s="101">
        <f>G95+G97+G99+G101+G103+G105</f>
        <v>10</v>
      </c>
      <c r="H93" s="99">
        <f>H95+H97+H99+H101+H103+H105</f>
        <v>0</v>
      </c>
      <c r="I93" s="100" t="s">
        <v>64</v>
      </c>
      <c r="J93" s="101">
        <f>J95+J97+J99+J101+J103+J105</f>
        <v>9</v>
      </c>
      <c r="K93" s="99">
        <f>K95+K97+K99+K101+K103+K105</f>
        <v>0</v>
      </c>
      <c r="L93" s="100" t="s">
        <v>64</v>
      </c>
      <c r="M93" s="101">
        <f>M95+M97+M99+M101+M103+M105</f>
        <v>7</v>
      </c>
      <c r="N93" s="99">
        <f>N95+N97+N99+N101+N103+N105</f>
        <v>0</v>
      </c>
      <c r="O93" s="100" t="s">
        <v>64</v>
      </c>
      <c r="P93" s="101">
        <f>P95+P97+P99+P101+P103+P105</f>
        <v>6</v>
      </c>
      <c r="Q93" s="99">
        <f>Q95+Q97+Q99+Q101+Q103+Q105</f>
        <v>0</v>
      </c>
      <c r="R93" s="100" t="s">
        <v>64</v>
      </c>
      <c r="S93" s="101">
        <f>S95+S97+S99+S101+S103+S105</f>
        <v>39</v>
      </c>
    </row>
    <row r="94" spans="1:19" ht="20.25" customHeight="1" x14ac:dyDescent="0.2">
      <c r="A94" s="113"/>
      <c r="B94" s="102" t="s">
        <v>65</v>
      </c>
      <c r="C94" s="103">
        <f>B93/D93*100</f>
        <v>0</v>
      </c>
      <c r="D94" s="104"/>
      <c r="E94" s="102" t="s">
        <v>65</v>
      </c>
      <c r="F94" s="103">
        <f>E93/G93*100</f>
        <v>0</v>
      </c>
      <c r="G94" s="104"/>
      <c r="H94" s="102" t="s">
        <v>65</v>
      </c>
      <c r="I94" s="103">
        <f>H93/J93*100</f>
        <v>0</v>
      </c>
      <c r="J94" s="104"/>
      <c r="K94" s="102" t="s">
        <v>65</v>
      </c>
      <c r="L94" s="103">
        <f>K93/M93*100</f>
        <v>0</v>
      </c>
      <c r="M94" s="104"/>
      <c r="N94" s="102" t="s">
        <v>65</v>
      </c>
      <c r="O94" s="103">
        <f>N93/P93*100</f>
        <v>0</v>
      </c>
      <c r="P94" s="104"/>
      <c r="Q94" s="102" t="s">
        <v>65</v>
      </c>
      <c r="R94" s="103">
        <f>Q93/S93*100</f>
        <v>0</v>
      </c>
      <c r="S94" s="104"/>
    </row>
    <row r="95" spans="1:19" ht="20.25" customHeight="1" x14ac:dyDescent="0.2">
      <c r="A95" s="32" t="s">
        <v>77</v>
      </c>
      <c r="B95" s="71"/>
      <c r="C95" s="55" t="s">
        <v>64</v>
      </c>
      <c r="D95" s="61">
        <v>1</v>
      </c>
      <c r="E95" s="71"/>
      <c r="F95" s="55" t="s">
        <v>64</v>
      </c>
      <c r="G95" s="61">
        <v>1</v>
      </c>
      <c r="H95" s="71"/>
      <c r="I95" s="55" t="s">
        <v>64</v>
      </c>
      <c r="J95" s="61">
        <v>2</v>
      </c>
      <c r="K95" s="71"/>
      <c r="L95" s="55" t="s">
        <v>64</v>
      </c>
      <c r="M95" s="61">
        <v>1</v>
      </c>
      <c r="N95" s="71"/>
      <c r="O95" s="55" t="s">
        <v>64</v>
      </c>
      <c r="P95" s="61">
        <v>1</v>
      </c>
      <c r="Q95" s="60">
        <f>B95+E95+H95+K95+N95</f>
        <v>0</v>
      </c>
      <c r="R95" s="55" t="s">
        <v>64</v>
      </c>
      <c r="S95" s="61">
        <f>D95+G95+J95+M95+P95</f>
        <v>6</v>
      </c>
    </row>
    <row r="96" spans="1:19" ht="20.25" customHeight="1" x14ac:dyDescent="0.2">
      <c r="A96" s="32"/>
      <c r="B96" s="62" t="s">
        <v>65</v>
      </c>
      <c r="C96" s="63">
        <f>B95/D95*100</f>
        <v>0</v>
      </c>
      <c r="D96" s="64"/>
      <c r="E96" s="62" t="s">
        <v>65</v>
      </c>
      <c r="F96" s="63">
        <f>E95/G95*100</f>
        <v>0</v>
      </c>
      <c r="G96" s="64"/>
      <c r="H96" s="62" t="s">
        <v>65</v>
      </c>
      <c r="I96" s="63">
        <f>H95/J95*100</f>
        <v>0</v>
      </c>
      <c r="J96" s="64"/>
      <c r="K96" s="62" t="s">
        <v>65</v>
      </c>
      <c r="L96" s="63">
        <f>K95/M95*100</f>
        <v>0</v>
      </c>
      <c r="M96" s="64"/>
      <c r="N96" s="62" t="s">
        <v>65</v>
      </c>
      <c r="O96" s="63">
        <f>N95/P95*100</f>
        <v>0</v>
      </c>
      <c r="P96" s="64"/>
      <c r="Q96" s="62" t="s">
        <v>65</v>
      </c>
      <c r="R96" s="63">
        <f>Q95/S95*100</f>
        <v>0</v>
      </c>
      <c r="S96" s="64"/>
    </row>
    <row r="97" spans="1:19" ht="20.25" customHeight="1" x14ac:dyDescent="0.2">
      <c r="A97" s="32" t="s">
        <v>78</v>
      </c>
      <c r="B97" s="71"/>
      <c r="C97" s="55" t="s">
        <v>64</v>
      </c>
      <c r="D97" s="61">
        <v>1</v>
      </c>
      <c r="E97" s="71"/>
      <c r="F97" s="55" t="s">
        <v>64</v>
      </c>
      <c r="G97" s="61">
        <v>1</v>
      </c>
      <c r="H97" s="71"/>
      <c r="I97" s="55" t="s">
        <v>64</v>
      </c>
      <c r="J97" s="61">
        <v>2</v>
      </c>
      <c r="K97" s="71"/>
      <c r="L97" s="55" t="s">
        <v>64</v>
      </c>
      <c r="M97" s="61">
        <v>2</v>
      </c>
      <c r="N97" s="71"/>
      <c r="O97" s="55" t="s">
        <v>64</v>
      </c>
      <c r="P97" s="61">
        <v>1</v>
      </c>
      <c r="Q97" s="60">
        <f>B97+E97+H97+K97+N97</f>
        <v>0</v>
      </c>
      <c r="R97" s="55" t="s">
        <v>64</v>
      </c>
      <c r="S97" s="61">
        <f>D97+G97+J97+M97+P97</f>
        <v>7</v>
      </c>
    </row>
    <row r="98" spans="1:19" ht="20.25" customHeight="1" x14ac:dyDescent="0.2">
      <c r="A98" s="32"/>
      <c r="B98" s="62" t="s">
        <v>65</v>
      </c>
      <c r="C98" s="63">
        <f>B97/D97*100</f>
        <v>0</v>
      </c>
      <c r="D98" s="64"/>
      <c r="E98" s="62" t="s">
        <v>65</v>
      </c>
      <c r="F98" s="63">
        <f>E97/G97*100</f>
        <v>0</v>
      </c>
      <c r="G98" s="64"/>
      <c r="H98" s="62" t="s">
        <v>65</v>
      </c>
      <c r="I98" s="63">
        <f>H97/J97*100</f>
        <v>0</v>
      </c>
      <c r="J98" s="64"/>
      <c r="K98" s="62" t="s">
        <v>65</v>
      </c>
      <c r="L98" s="63">
        <f>K97/M97*100</f>
        <v>0</v>
      </c>
      <c r="M98" s="64"/>
      <c r="N98" s="62" t="s">
        <v>65</v>
      </c>
      <c r="O98" s="63">
        <f>N97/P97*100</f>
        <v>0</v>
      </c>
      <c r="P98" s="64"/>
      <c r="Q98" s="62" t="s">
        <v>65</v>
      </c>
      <c r="R98" s="63">
        <f>Q97/S97*100</f>
        <v>0</v>
      </c>
      <c r="S98" s="64"/>
    </row>
    <row r="99" spans="1:19" ht="20.25" customHeight="1" x14ac:dyDescent="0.2">
      <c r="A99" s="32" t="s">
        <v>79</v>
      </c>
      <c r="B99" s="71"/>
      <c r="C99" s="55" t="s">
        <v>64</v>
      </c>
      <c r="D99" s="61">
        <v>2</v>
      </c>
      <c r="E99" s="71"/>
      <c r="F99" s="55" t="s">
        <v>64</v>
      </c>
      <c r="G99" s="61">
        <v>2</v>
      </c>
      <c r="H99" s="71"/>
      <c r="I99" s="55" t="s">
        <v>64</v>
      </c>
      <c r="J99" s="61">
        <v>1</v>
      </c>
      <c r="K99" s="71"/>
      <c r="L99" s="55" t="s">
        <v>64</v>
      </c>
      <c r="M99" s="61">
        <v>1</v>
      </c>
      <c r="N99" s="71"/>
      <c r="O99" s="55" t="s">
        <v>64</v>
      </c>
      <c r="P99" s="61">
        <v>1</v>
      </c>
      <c r="Q99" s="60">
        <f>B99+E99+H99+K99+N99</f>
        <v>0</v>
      </c>
      <c r="R99" s="55" t="s">
        <v>64</v>
      </c>
      <c r="S99" s="61">
        <f>D99+G99+J99+M99+P99</f>
        <v>7</v>
      </c>
    </row>
    <row r="100" spans="1:19" ht="20.25" customHeight="1" x14ac:dyDescent="0.2">
      <c r="A100" s="32"/>
      <c r="B100" s="62" t="s">
        <v>65</v>
      </c>
      <c r="C100" s="63">
        <f>B99/D99*100</f>
        <v>0</v>
      </c>
      <c r="D100" s="64"/>
      <c r="E100" s="62" t="s">
        <v>65</v>
      </c>
      <c r="F100" s="63">
        <f>E99/G99*100</f>
        <v>0</v>
      </c>
      <c r="G100" s="64"/>
      <c r="H100" s="62" t="s">
        <v>65</v>
      </c>
      <c r="I100" s="63">
        <f>H99/J99*100</f>
        <v>0</v>
      </c>
      <c r="J100" s="64"/>
      <c r="K100" s="62" t="s">
        <v>65</v>
      </c>
      <c r="L100" s="63">
        <f>K99/M99*100</f>
        <v>0</v>
      </c>
      <c r="M100" s="64"/>
      <c r="N100" s="62" t="s">
        <v>65</v>
      </c>
      <c r="O100" s="63">
        <f>N99/P99*100</f>
        <v>0</v>
      </c>
      <c r="P100" s="64"/>
      <c r="Q100" s="62" t="s">
        <v>65</v>
      </c>
      <c r="R100" s="63">
        <f>Q99/S99*100</f>
        <v>0</v>
      </c>
      <c r="S100" s="64"/>
    </row>
    <row r="101" spans="1:19" ht="20.25" customHeight="1" x14ac:dyDescent="0.2">
      <c r="A101" s="32" t="s">
        <v>80</v>
      </c>
      <c r="B101" s="71"/>
      <c r="C101" s="55" t="s">
        <v>64</v>
      </c>
      <c r="D101" s="61">
        <v>1</v>
      </c>
      <c r="E101" s="71"/>
      <c r="F101" s="55" t="s">
        <v>64</v>
      </c>
      <c r="G101" s="61">
        <v>2</v>
      </c>
      <c r="H101" s="71"/>
      <c r="I101" s="55" t="s">
        <v>64</v>
      </c>
      <c r="J101" s="61">
        <v>1</v>
      </c>
      <c r="K101" s="71"/>
      <c r="L101" s="55" t="s">
        <v>64</v>
      </c>
      <c r="M101" s="61">
        <v>1</v>
      </c>
      <c r="N101" s="71"/>
      <c r="O101" s="55" t="s">
        <v>64</v>
      </c>
      <c r="P101" s="61">
        <v>1</v>
      </c>
      <c r="Q101" s="60">
        <f>B101+E101+H101+K101+N101</f>
        <v>0</v>
      </c>
      <c r="R101" s="55" t="s">
        <v>64</v>
      </c>
      <c r="S101" s="61">
        <f>D101+G101+J101+M101+P101</f>
        <v>6</v>
      </c>
    </row>
    <row r="102" spans="1:19" ht="20.25" customHeight="1" x14ac:dyDescent="0.2">
      <c r="A102" s="32"/>
      <c r="B102" s="62" t="s">
        <v>65</v>
      </c>
      <c r="C102" s="63">
        <f>B101/D101*100</f>
        <v>0</v>
      </c>
      <c r="D102" s="64"/>
      <c r="E102" s="62" t="s">
        <v>65</v>
      </c>
      <c r="F102" s="63">
        <f>E101/G101*100</f>
        <v>0</v>
      </c>
      <c r="G102" s="64"/>
      <c r="H102" s="62" t="s">
        <v>65</v>
      </c>
      <c r="I102" s="63">
        <f>H101/J101*100</f>
        <v>0</v>
      </c>
      <c r="J102" s="64"/>
      <c r="K102" s="62" t="s">
        <v>65</v>
      </c>
      <c r="L102" s="63">
        <f>K101/M101*100</f>
        <v>0</v>
      </c>
      <c r="M102" s="64"/>
      <c r="N102" s="62" t="s">
        <v>65</v>
      </c>
      <c r="O102" s="63">
        <f>N101/P101*100</f>
        <v>0</v>
      </c>
      <c r="P102" s="64"/>
      <c r="Q102" s="62" t="s">
        <v>65</v>
      </c>
      <c r="R102" s="63">
        <f>Q101/S101*100</f>
        <v>0</v>
      </c>
      <c r="S102" s="64"/>
    </row>
    <row r="103" spans="1:19" ht="20.25" customHeight="1" x14ac:dyDescent="0.2">
      <c r="A103" s="32" t="s">
        <v>81</v>
      </c>
      <c r="B103" s="71"/>
      <c r="C103" s="55" t="s">
        <v>64</v>
      </c>
      <c r="D103" s="61">
        <v>1</v>
      </c>
      <c r="E103" s="71"/>
      <c r="F103" s="55" t="s">
        <v>64</v>
      </c>
      <c r="G103" s="61">
        <v>2</v>
      </c>
      <c r="H103" s="71"/>
      <c r="I103" s="55" t="s">
        <v>64</v>
      </c>
      <c r="J103" s="61">
        <v>1</v>
      </c>
      <c r="K103" s="71"/>
      <c r="L103" s="55" t="s">
        <v>64</v>
      </c>
      <c r="M103" s="61">
        <v>1</v>
      </c>
      <c r="N103" s="71"/>
      <c r="O103" s="55" t="s">
        <v>64</v>
      </c>
      <c r="P103" s="61">
        <v>1</v>
      </c>
      <c r="Q103" s="60">
        <f>B103+E103+H103+K103+N103</f>
        <v>0</v>
      </c>
      <c r="R103" s="55" t="s">
        <v>64</v>
      </c>
      <c r="S103" s="61">
        <f>D103+G103+J103+M103+P103</f>
        <v>6</v>
      </c>
    </row>
    <row r="104" spans="1:19" ht="20.25" customHeight="1" x14ac:dyDescent="0.2">
      <c r="A104" s="32"/>
      <c r="B104" s="62" t="s">
        <v>65</v>
      </c>
      <c r="C104" s="63">
        <f>B103/D103*100</f>
        <v>0</v>
      </c>
      <c r="D104" s="64"/>
      <c r="E104" s="62" t="s">
        <v>65</v>
      </c>
      <c r="F104" s="63">
        <f>E103/G103*100</f>
        <v>0</v>
      </c>
      <c r="G104" s="64"/>
      <c r="H104" s="62" t="s">
        <v>65</v>
      </c>
      <c r="I104" s="63">
        <f>H103/J103*100</f>
        <v>0</v>
      </c>
      <c r="J104" s="64"/>
      <c r="K104" s="62" t="s">
        <v>65</v>
      </c>
      <c r="L104" s="63">
        <f>K103/M103*100</f>
        <v>0</v>
      </c>
      <c r="M104" s="64"/>
      <c r="N104" s="62" t="s">
        <v>65</v>
      </c>
      <c r="O104" s="63">
        <f>N103/P103*100</f>
        <v>0</v>
      </c>
      <c r="P104" s="64"/>
      <c r="Q104" s="62" t="s">
        <v>65</v>
      </c>
      <c r="R104" s="63">
        <f>Q103/S103*100</f>
        <v>0</v>
      </c>
      <c r="S104" s="64"/>
    </row>
    <row r="105" spans="1:19" ht="20.25" customHeight="1" x14ac:dyDescent="0.2">
      <c r="A105" s="32" t="s">
        <v>82</v>
      </c>
      <c r="B105" s="71"/>
      <c r="C105" s="55" t="s">
        <v>64</v>
      </c>
      <c r="D105" s="61">
        <v>1</v>
      </c>
      <c r="E105" s="71"/>
      <c r="F105" s="55" t="s">
        <v>64</v>
      </c>
      <c r="G105" s="61">
        <v>2</v>
      </c>
      <c r="H105" s="71"/>
      <c r="I105" s="55" t="s">
        <v>64</v>
      </c>
      <c r="J105" s="61">
        <v>2</v>
      </c>
      <c r="K105" s="71"/>
      <c r="L105" s="55" t="s">
        <v>64</v>
      </c>
      <c r="M105" s="61">
        <v>1</v>
      </c>
      <c r="N105" s="71"/>
      <c r="O105" s="55" t="s">
        <v>64</v>
      </c>
      <c r="P105" s="61">
        <v>1</v>
      </c>
      <c r="Q105" s="60">
        <f>B105+E105+H105+K105+N105</f>
        <v>0</v>
      </c>
      <c r="R105" s="55" t="s">
        <v>64</v>
      </c>
      <c r="S105" s="61">
        <f>D105+G105+J105+M105+P105</f>
        <v>7</v>
      </c>
    </row>
    <row r="106" spans="1:19" ht="20.25" customHeight="1" x14ac:dyDescent="0.2">
      <c r="A106" s="32"/>
      <c r="B106" s="62" t="s">
        <v>65</v>
      </c>
      <c r="C106" s="63">
        <f>B105/D105*100</f>
        <v>0</v>
      </c>
      <c r="D106" s="64"/>
      <c r="E106" s="62" t="s">
        <v>65</v>
      </c>
      <c r="F106" s="63">
        <f>E105/G105*100</f>
        <v>0</v>
      </c>
      <c r="G106" s="64"/>
      <c r="H106" s="62" t="s">
        <v>65</v>
      </c>
      <c r="I106" s="63">
        <f>H105/J105*100</f>
        <v>0</v>
      </c>
      <c r="J106" s="64"/>
      <c r="K106" s="62" t="s">
        <v>65</v>
      </c>
      <c r="L106" s="63">
        <f>K105/M105*100</f>
        <v>0</v>
      </c>
      <c r="M106" s="64"/>
      <c r="N106" s="62" t="s">
        <v>65</v>
      </c>
      <c r="O106" s="63">
        <f>N105/P105*100</f>
        <v>0</v>
      </c>
      <c r="P106" s="64"/>
      <c r="Q106" s="62" t="s">
        <v>65</v>
      </c>
      <c r="R106" s="63">
        <f>Q105/S105*100</f>
        <v>0</v>
      </c>
      <c r="S106" s="64"/>
    </row>
    <row r="107" spans="1:19" ht="20.25" customHeight="1" x14ac:dyDescent="0.2">
      <c r="A107" s="105" t="s">
        <v>14</v>
      </c>
      <c r="B107" s="106">
        <f>B109</f>
        <v>0</v>
      </c>
      <c r="C107" s="107" t="s">
        <v>64</v>
      </c>
      <c r="D107" s="108">
        <f>D109</f>
        <v>3</v>
      </c>
      <c r="E107" s="106">
        <f>E109</f>
        <v>0</v>
      </c>
      <c r="F107" s="107" t="s">
        <v>64</v>
      </c>
      <c r="G107" s="108">
        <f>G109</f>
        <v>10</v>
      </c>
      <c r="H107" s="106">
        <f>H109</f>
        <v>0</v>
      </c>
      <c r="I107" s="107" t="s">
        <v>64</v>
      </c>
      <c r="J107" s="108">
        <f>J109</f>
        <v>5</v>
      </c>
      <c r="K107" s="106">
        <f>K109</f>
        <v>0</v>
      </c>
      <c r="L107" s="107" t="s">
        <v>64</v>
      </c>
      <c r="M107" s="108">
        <f>M109</f>
        <v>5</v>
      </c>
      <c r="N107" s="106">
        <f>N109</f>
        <v>0</v>
      </c>
      <c r="O107" s="107" t="s">
        <v>64</v>
      </c>
      <c r="P107" s="108">
        <f>P109</f>
        <v>2</v>
      </c>
      <c r="Q107" s="106">
        <f>Q109</f>
        <v>0</v>
      </c>
      <c r="R107" s="107" t="s">
        <v>64</v>
      </c>
      <c r="S107" s="108">
        <f>S109</f>
        <v>25</v>
      </c>
    </row>
    <row r="108" spans="1:19" ht="20.25" customHeight="1" x14ac:dyDescent="0.2">
      <c r="A108" s="105"/>
      <c r="B108" s="109" t="s">
        <v>65</v>
      </c>
      <c r="C108" s="110">
        <f>B107/D107*100</f>
        <v>0</v>
      </c>
      <c r="D108" s="111"/>
      <c r="E108" s="109" t="s">
        <v>65</v>
      </c>
      <c r="F108" s="110">
        <f>E107/G107*100</f>
        <v>0</v>
      </c>
      <c r="G108" s="111"/>
      <c r="H108" s="109" t="s">
        <v>65</v>
      </c>
      <c r="I108" s="110">
        <f>H107/J107*100</f>
        <v>0</v>
      </c>
      <c r="J108" s="111"/>
      <c r="K108" s="109" t="s">
        <v>65</v>
      </c>
      <c r="L108" s="110">
        <f>K107/M107*100</f>
        <v>0</v>
      </c>
      <c r="M108" s="111"/>
      <c r="N108" s="109" t="s">
        <v>65</v>
      </c>
      <c r="O108" s="110">
        <f>N107/P107*100</f>
        <v>0</v>
      </c>
      <c r="P108" s="111"/>
      <c r="Q108" s="109" t="s">
        <v>65</v>
      </c>
      <c r="R108" s="110">
        <f>Q107/S107*100</f>
        <v>0</v>
      </c>
      <c r="S108" s="111"/>
    </row>
    <row r="109" spans="1:19" ht="20.25" customHeight="1" x14ac:dyDescent="0.2">
      <c r="A109" s="32" t="s">
        <v>70</v>
      </c>
      <c r="B109" s="71"/>
      <c r="C109" s="55" t="s">
        <v>64</v>
      </c>
      <c r="D109" s="61">
        <v>3</v>
      </c>
      <c r="E109" s="71"/>
      <c r="F109" s="55" t="s">
        <v>64</v>
      </c>
      <c r="G109" s="61">
        <v>10</v>
      </c>
      <c r="H109" s="71"/>
      <c r="I109" s="55" t="s">
        <v>64</v>
      </c>
      <c r="J109" s="61">
        <v>5</v>
      </c>
      <c r="K109" s="71"/>
      <c r="L109" s="55" t="s">
        <v>64</v>
      </c>
      <c r="M109" s="61">
        <v>5</v>
      </c>
      <c r="N109" s="71"/>
      <c r="O109" s="55" t="s">
        <v>64</v>
      </c>
      <c r="P109" s="61">
        <v>2</v>
      </c>
      <c r="Q109" s="60">
        <f>B109+E109+H109+K109+N109</f>
        <v>0</v>
      </c>
      <c r="R109" s="55" t="s">
        <v>64</v>
      </c>
      <c r="S109" s="61">
        <f>D109+G109+J109+M109+P109</f>
        <v>25</v>
      </c>
    </row>
    <row r="110" spans="1:19" ht="20.25" customHeight="1" x14ac:dyDescent="0.2">
      <c r="A110" s="32"/>
      <c r="B110" s="62" t="s">
        <v>65</v>
      </c>
      <c r="C110" s="63">
        <f>B109/D109*100</f>
        <v>0</v>
      </c>
      <c r="D110" s="64"/>
      <c r="E110" s="62" t="s">
        <v>65</v>
      </c>
      <c r="F110" s="63">
        <f>E109/G109*100</f>
        <v>0</v>
      </c>
      <c r="G110" s="64"/>
      <c r="H110" s="62" t="s">
        <v>65</v>
      </c>
      <c r="I110" s="63">
        <f>H109/J109*100</f>
        <v>0</v>
      </c>
      <c r="J110" s="64"/>
      <c r="K110" s="62" t="s">
        <v>65</v>
      </c>
      <c r="L110" s="63">
        <f>K109/M109*100</f>
        <v>0</v>
      </c>
      <c r="M110" s="64"/>
      <c r="N110" s="62" t="s">
        <v>65</v>
      </c>
      <c r="O110" s="63">
        <f>N109/P109*100</f>
        <v>0</v>
      </c>
      <c r="P110" s="64"/>
      <c r="Q110" s="62" t="s">
        <v>65</v>
      </c>
      <c r="R110" s="63">
        <f>Q109/S109*100</f>
        <v>0</v>
      </c>
      <c r="S110" s="64"/>
    </row>
    <row r="111" spans="1:19" ht="20.25" customHeight="1" x14ac:dyDescent="0.2">
      <c r="A111" s="114" t="s">
        <v>83</v>
      </c>
      <c r="B111" s="86">
        <f>B39+B45+B51+B57+B63+B69+B75+B81+B107</f>
        <v>0</v>
      </c>
      <c r="C111" s="87" t="s">
        <v>64</v>
      </c>
      <c r="D111" s="88">
        <f>D39+D45+D51+D57+D63+D69+D75+D81+D107</f>
        <v>221</v>
      </c>
      <c r="E111" s="86">
        <f>E39+E45+E51+E57+E63+E69+E75+E81+E107</f>
        <v>0</v>
      </c>
      <c r="F111" s="87" t="s">
        <v>64</v>
      </c>
      <c r="G111" s="88">
        <f>G39+G45+G51+G57+G63+G69+G75+G81+G107</f>
        <v>269</v>
      </c>
      <c r="H111" s="86">
        <f>H39+H45+H51+H57+H63+H69+H75+H81+H107</f>
        <v>0</v>
      </c>
      <c r="I111" s="87" t="s">
        <v>64</v>
      </c>
      <c r="J111" s="88">
        <f>J39+J45+J51+J57+J63+J69+J75+J81+J107</f>
        <v>192</v>
      </c>
      <c r="K111" s="86">
        <f>K39+K45+K51+K57+K63+K69+K75+K81+K107</f>
        <v>0</v>
      </c>
      <c r="L111" s="87" t="s">
        <v>64</v>
      </c>
      <c r="M111" s="88">
        <f>M39+M45+M51+M57+M63+M69+M75+M81+M107</f>
        <v>160</v>
      </c>
      <c r="N111" s="86">
        <f>N39+N45+N51+N57+N63+N69+N75+N81+N107</f>
        <v>0</v>
      </c>
      <c r="O111" s="87" t="s">
        <v>64</v>
      </c>
      <c r="P111" s="88">
        <f>P39+P45+P51+P57+P63+P69+P75+P81+P107</f>
        <v>167</v>
      </c>
      <c r="Q111" s="86">
        <f>Q39+Q45+Q51+Q57+Q63+Q69+Q75+Q81+Q107</f>
        <v>0</v>
      </c>
      <c r="R111" s="87" t="s">
        <v>64</v>
      </c>
      <c r="S111" s="118">
        <f>S39+S45+S51+S57+S63+S69+S75+S81+S107</f>
        <v>1009</v>
      </c>
    </row>
    <row r="112" spans="1:19" ht="20.25" customHeight="1" x14ac:dyDescent="0.2">
      <c r="A112" s="115"/>
      <c r="B112" s="89" t="s">
        <v>65</v>
      </c>
      <c r="C112" s="90">
        <f>B111/D111*100</f>
        <v>0</v>
      </c>
      <c r="D112" s="91"/>
      <c r="E112" s="89" t="s">
        <v>65</v>
      </c>
      <c r="F112" s="90">
        <f>E111/G111*100</f>
        <v>0</v>
      </c>
      <c r="G112" s="91"/>
      <c r="H112" s="89" t="s">
        <v>65</v>
      </c>
      <c r="I112" s="90">
        <f>H111/J111*100</f>
        <v>0</v>
      </c>
      <c r="J112" s="91"/>
      <c r="K112" s="89" t="s">
        <v>65</v>
      </c>
      <c r="L112" s="90">
        <f>K111/M111*100</f>
        <v>0</v>
      </c>
      <c r="M112" s="91"/>
      <c r="N112" s="89" t="s">
        <v>65</v>
      </c>
      <c r="O112" s="90">
        <f>N111/P111*100</f>
        <v>0</v>
      </c>
      <c r="P112" s="91"/>
      <c r="Q112" s="89" t="s">
        <v>65</v>
      </c>
      <c r="R112" s="90">
        <f>Q111/S111*100</f>
        <v>0</v>
      </c>
      <c r="S112" s="91"/>
    </row>
    <row r="113" spans="1:19" ht="20.25" customHeight="1" x14ac:dyDescent="0.2">
      <c r="A113" s="119" t="s">
        <v>89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1:19" ht="20.25" customHeight="1" x14ac:dyDescent="0.2">
      <c r="A114" s="120" t="s">
        <v>90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1:19" ht="39" customHeight="1" x14ac:dyDescent="0.2">
      <c r="A115" s="120" t="s">
        <v>91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1:19" ht="17.25" customHeight="1" x14ac:dyDescent="0.2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</row>
    <row r="117" spans="1:19" ht="28.5" customHeight="1" x14ac:dyDescent="0.2">
      <c r="A117" s="36" t="s">
        <v>37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30.75" customHeight="1" x14ac:dyDescent="0.2">
      <c r="A118" s="37" t="s">
        <v>87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15" customHeight="1" x14ac:dyDescent="0.2">
      <c r="A119" s="33" t="s">
        <v>85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 customHeight="1" x14ac:dyDescent="0.2">
      <c r="A120" s="33" t="s">
        <v>85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23.25" customHeight="1" x14ac:dyDescent="0.2">
      <c r="A121" s="33" t="s">
        <v>86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15" customHeight="1" x14ac:dyDescent="0.2">
      <c r="A122" s="33" t="s">
        <v>85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5" customHeight="1" x14ac:dyDescent="0.2">
      <c r="A123" s="33" t="s">
        <v>85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15" customHeight="1" x14ac:dyDescent="0.2">
      <c r="A124" s="33" t="s">
        <v>85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18.75" x14ac:dyDescent="0.2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9" ht="28.5" customHeight="1" x14ac:dyDescent="0.2">
      <c r="A126" s="36" t="s">
        <v>38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30.75" customHeight="1" x14ac:dyDescent="0.2">
      <c r="A127" s="37" t="s">
        <v>84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15" customHeight="1" x14ac:dyDescent="0.2">
      <c r="A128" s="33" t="s">
        <v>85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23.25" customHeight="1" x14ac:dyDescent="0.2">
      <c r="A129" s="33" t="s">
        <v>86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15" customHeight="1" x14ac:dyDescent="0.2">
      <c r="A130" s="33" t="s">
        <v>85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5" customHeight="1" x14ac:dyDescent="0.2">
      <c r="A131" s="33" t="s">
        <v>85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5" customHeight="1" x14ac:dyDescent="0.2">
      <c r="A132" s="33" t="s">
        <v>85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8.75" x14ac:dyDescent="0.2">
      <c r="A133" s="6"/>
    </row>
    <row r="134" spans="1:19" ht="21.75" x14ac:dyDescent="0.2">
      <c r="A134" s="4" t="s">
        <v>39</v>
      </c>
    </row>
    <row r="135" spans="1:19" ht="22.5" customHeight="1" x14ac:dyDescent="0.2">
      <c r="A135" s="38" t="s">
        <v>5</v>
      </c>
      <c r="B135" s="39" t="s">
        <v>40</v>
      </c>
      <c r="C135" s="39"/>
      <c r="D135" s="39"/>
      <c r="E135" s="39"/>
      <c r="F135" s="39"/>
      <c r="G135" s="39"/>
      <c r="H135" s="39"/>
      <c r="I135" s="39"/>
      <c r="J135" s="39"/>
      <c r="K135" s="39" t="s">
        <v>41</v>
      </c>
      <c r="L135" s="39"/>
      <c r="M135" s="39"/>
      <c r="N135" s="39"/>
      <c r="O135" s="39"/>
      <c r="P135" s="39"/>
      <c r="Q135" s="39"/>
      <c r="R135" s="39"/>
      <c r="S135" s="39"/>
    </row>
    <row r="136" spans="1:19" ht="92.25" customHeight="1" x14ac:dyDescent="0.2">
      <c r="A136" s="40" t="s">
        <v>6</v>
      </c>
      <c r="B136" s="116" t="s">
        <v>59</v>
      </c>
      <c r="C136" s="116"/>
      <c r="D136" s="116"/>
      <c r="E136" s="116"/>
      <c r="F136" s="116"/>
      <c r="G136" s="116"/>
      <c r="H136" s="116"/>
      <c r="I136" s="116"/>
      <c r="J136" s="116"/>
      <c r="K136" s="116" t="s">
        <v>60</v>
      </c>
      <c r="L136" s="116"/>
      <c r="M136" s="116"/>
      <c r="N136" s="116"/>
      <c r="O136" s="116"/>
      <c r="P136" s="116"/>
      <c r="Q136" s="116"/>
      <c r="R136" s="116"/>
      <c r="S136" s="116"/>
    </row>
    <row r="137" spans="1:19" ht="92.25" customHeight="1" x14ac:dyDescent="0.2">
      <c r="A137" s="40" t="s">
        <v>7</v>
      </c>
      <c r="B137" s="116" t="s">
        <v>59</v>
      </c>
      <c r="C137" s="116"/>
      <c r="D137" s="116"/>
      <c r="E137" s="116"/>
      <c r="F137" s="116"/>
      <c r="G137" s="116"/>
      <c r="H137" s="116"/>
      <c r="I137" s="116"/>
      <c r="J137" s="116"/>
      <c r="K137" s="116" t="s">
        <v>60</v>
      </c>
      <c r="L137" s="116"/>
      <c r="M137" s="116"/>
      <c r="N137" s="116"/>
      <c r="O137" s="116"/>
      <c r="P137" s="116"/>
      <c r="Q137" s="116"/>
      <c r="R137" s="116"/>
      <c r="S137" s="116"/>
    </row>
    <row r="138" spans="1:19" ht="92.25" customHeight="1" x14ac:dyDescent="0.2">
      <c r="A138" s="40" t="s">
        <v>8</v>
      </c>
      <c r="B138" s="116" t="s">
        <v>59</v>
      </c>
      <c r="C138" s="116"/>
      <c r="D138" s="116"/>
      <c r="E138" s="116"/>
      <c r="F138" s="116"/>
      <c r="G138" s="116"/>
      <c r="H138" s="116"/>
      <c r="I138" s="116"/>
      <c r="J138" s="116"/>
      <c r="K138" s="116" t="s">
        <v>60</v>
      </c>
      <c r="L138" s="116"/>
      <c r="M138" s="116"/>
      <c r="N138" s="116"/>
      <c r="O138" s="116"/>
      <c r="P138" s="116"/>
      <c r="Q138" s="116"/>
      <c r="R138" s="116"/>
      <c r="S138" s="116"/>
    </row>
    <row r="139" spans="1:19" ht="92.25" customHeight="1" x14ac:dyDescent="0.2">
      <c r="A139" s="40" t="s">
        <v>9</v>
      </c>
      <c r="B139" s="116" t="s">
        <v>59</v>
      </c>
      <c r="C139" s="116"/>
      <c r="D139" s="116"/>
      <c r="E139" s="116"/>
      <c r="F139" s="116"/>
      <c r="G139" s="116"/>
      <c r="H139" s="116"/>
      <c r="I139" s="116"/>
      <c r="J139" s="116"/>
      <c r="K139" s="116" t="s">
        <v>60</v>
      </c>
      <c r="L139" s="116"/>
      <c r="M139" s="116"/>
      <c r="N139" s="116"/>
      <c r="O139" s="116"/>
      <c r="P139" s="116"/>
      <c r="Q139" s="116"/>
      <c r="R139" s="116"/>
      <c r="S139" s="116"/>
    </row>
    <row r="140" spans="1:19" ht="92.25" customHeight="1" x14ac:dyDescent="0.2">
      <c r="A140" s="40" t="s">
        <v>10</v>
      </c>
      <c r="B140" s="116" t="s">
        <v>59</v>
      </c>
      <c r="C140" s="116"/>
      <c r="D140" s="116"/>
      <c r="E140" s="116"/>
      <c r="F140" s="116"/>
      <c r="G140" s="116"/>
      <c r="H140" s="116"/>
      <c r="I140" s="116"/>
      <c r="J140" s="116"/>
      <c r="K140" s="116" t="s">
        <v>60</v>
      </c>
      <c r="L140" s="116"/>
      <c r="M140" s="116"/>
      <c r="N140" s="116"/>
      <c r="O140" s="116"/>
      <c r="P140" s="116"/>
      <c r="Q140" s="116"/>
      <c r="R140" s="116"/>
      <c r="S140" s="116"/>
    </row>
    <row r="141" spans="1:19" ht="92.25" customHeight="1" x14ac:dyDescent="0.2">
      <c r="A141" s="40" t="s">
        <v>11</v>
      </c>
      <c r="B141" s="116" t="s">
        <v>59</v>
      </c>
      <c r="C141" s="116"/>
      <c r="D141" s="116"/>
      <c r="E141" s="116"/>
      <c r="F141" s="116"/>
      <c r="G141" s="116"/>
      <c r="H141" s="116"/>
      <c r="I141" s="116"/>
      <c r="J141" s="116"/>
      <c r="K141" s="116" t="s">
        <v>60</v>
      </c>
      <c r="L141" s="116"/>
      <c r="M141" s="116"/>
      <c r="N141" s="116"/>
      <c r="O141" s="116"/>
      <c r="P141" s="116"/>
      <c r="Q141" s="116"/>
      <c r="R141" s="116"/>
      <c r="S141" s="116"/>
    </row>
    <row r="142" spans="1:19" ht="92.25" customHeight="1" x14ac:dyDescent="0.2">
      <c r="A142" s="40" t="s">
        <v>12</v>
      </c>
      <c r="B142" s="116" t="s">
        <v>59</v>
      </c>
      <c r="C142" s="116"/>
      <c r="D142" s="116"/>
      <c r="E142" s="116"/>
      <c r="F142" s="116"/>
      <c r="G142" s="116"/>
      <c r="H142" s="116"/>
      <c r="I142" s="116"/>
      <c r="J142" s="116"/>
      <c r="K142" s="116" t="s">
        <v>60</v>
      </c>
      <c r="L142" s="116"/>
      <c r="M142" s="116"/>
      <c r="N142" s="116"/>
      <c r="O142" s="116"/>
      <c r="P142" s="116"/>
      <c r="Q142" s="116"/>
      <c r="R142" s="116"/>
      <c r="S142" s="116"/>
    </row>
    <row r="143" spans="1:19" ht="92.25" customHeight="1" x14ac:dyDescent="0.2">
      <c r="A143" s="40" t="s">
        <v>13</v>
      </c>
      <c r="B143" s="116" t="s">
        <v>59</v>
      </c>
      <c r="C143" s="116"/>
      <c r="D143" s="116"/>
      <c r="E143" s="116"/>
      <c r="F143" s="116"/>
      <c r="G143" s="116"/>
      <c r="H143" s="116"/>
      <c r="I143" s="116"/>
      <c r="J143" s="116"/>
      <c r="K143" s="116" t="s">
        <v>60</v>
      </c>
      <c r="L143" s="116"/>
      <c r="M143" s="116"/>
      <c r="N143" s="116"/>
      <c r="O143" s="116"/>
      <c r="P143" s="116"/>
      <c r="Q143" s="116"/>
      <c r="R143" s="116"/>
      <c r="S143" s="116"/>
    </row>
    <row r="144" spans="1:19" ht="92.25" customHeight="1" x14ac:dyDescent="0.2">
      <c r="A144" s="40" t="s">
        <v>14</v>
      </c>
      <c r="B144" s="116" t="s">
        <v>59</v>
      </c>
      <c r="C144" s="116"/>
      <c r="D144" s="116"/>
      <c r="E144" s="116"/>
      <c r="F144" s="116"/>
      <c r="G144" s="116"/>
      <c r="H144" s="116"/>
      <c r="I144" s="116"/>
      <c r="J144" s="116"/>
      <c r="K144" s="116" t="s">
        <v>60</v>
      </c>
      <c r="L144" s="116"/>
      <c r="M144" s="116"/>
      <c r="N144" s="116"/>
      <c r="O144" s="116"/>
      <c r="P144" s="116"/>
      <c r="Q144" s="116"/>
      <c r="R144" s="116"/>
      <c r="S144" s="116"/>
    </row>
    <row r="145" spans="1:19" ht="39.75" customHeight="1" x14ac:dyDescent="0.2">
      <c r="A145" s="40" t="s">
        <v>58</v>
      </c>
      <c r="B145" s="116" t="s">
        <v>88</v>
      </c>
      <c r="C145" s="116"/>
      <c r="D145" s="116"/>
      <c r="E145" s="116"/>
      <c r="F145" s="116"/>
      <c r="G145" s="116"/>
      <c r="H145" s="116"/>
      <c r="I145" s="116"/>
      <c r="J145" s="116"/>
      <c r="K145" s="117" t="s">
        <v>88</v>
      </c>
      <c r="L145" s="117"/>
      <c r="M145" s="117"/>
      <c r="N145" s="117"/>
      <c r="O145" s="117"/>
      <c r="P145" s="117"/>
      <c r="Q145" s="117"/>
      <c r="R145" s="117"/>
      <c r="S145" s="117"/>
    </row>
    <row r="146" spans="1:19" ht="21.75" x14ac:dyDescent="0.2">
      <c r="A146" s="4"/>
    </row>
    <row r="147" spans="1:19" ht="18.75" x14ac:dyDescent="0.2">
      <c r="A147" s="7"/>
    </row>
    <row r="148" spans="1:19" ht="21.75" x14ac:dyDescent="0.2">
      <c r="A148" s="8"/>
    </row>
    <row r="149" spans="1:19" ht="73.5" customHeight="1" x14ac:dyDescent="0.2">
      <c r="A149" s="9"/>
      <c r="B149" s="41" t="s">
        <v>61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9" ht="15.75" customHeight="1" x14ac:dyDescent="0.2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9" ht="65.25" customHeight="1" x14ac:dyDescent="0.2">
      <c r="A151" s="41" t="s">
        <v>62</v>
      </c>
      <c r="B151" s="41"/>
      <c r="C151" s="41"/>
      <c r="D151" s="41"/>
      <c r="E151" s="41"/>
      <c r="F151" s="5"/>
      <c r="G151" s="5"/>
      <c r="H151" s="41" t="s">
        <v>62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1:19" ht="15" x14ac:dyDescent="0.2">
      <c r="A152" s="2"/>
    </row>
    <row r="153" spans="1:19" ht="15" x14ac:dyDescent="0.2">
      <c r="A153" s="2"/>
    </row>
    <row r="154" spans="1:19" ht="65.25" customHeight="1" x14ac:dyDescent="0.2">
      <c r="A154" s="41" t="s">
        <v>62</v>
      </c>
      <c r="B154" s="41"/>
      <c r="C154" s="41"/>
      <c r="D154" s="41"/>
      <c r="E154" s="41"/>
      <c r="F154" s="5"/>
      <c r="G154" s="5"/>
      <c r="H154" s="41" t="s">
        <v>62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7" spans="1:19" ht="65.25" customHeight="1" x14ac:dyDescent="0.2">
      <c r="A157" s="41" t="s">
        <v>62</v>
      </c>
      <c r="B157" s="41"/>
      <c r="C157" s="41"/>
      <c r="D157" s="41"/>
      <c r="E157" s="41"/>
      <c r="F157" s="5"/>
      <c r="G157" s="5"/>
      <c r="H157" s="41" t="s">
        <v>63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</sheetData>
  <mergeCells count="375">
    <mergeCell ref="A113:S113"/>
    <mergeCell ref="A114:S114"/>
    <mergeCell ref="A115:S115"/>
    <mergeCell ref="H157:S157"/>
    <mergeCell ref="H154:S154"/>
    <mergeCell ref="H151:S151"/>
    <mergeCell ref="B149:M149"/>
    <mergeCell ref="B141:J141"/>
    <mergeCell ref="K141:S141"/>
    <mergeCell ref="B142:J142"/>
    <mergeCell ref="K142:S142"/>
    <mergeCell ref="B143:J143"/>
    <mergeCell ref="K143:S143"/>
    <mergeCell ref="A122:S122"/>
    <mergeCell ref="A123:S123"/>
    <mergeCell ref="A124:S124"/>
    <mergeCell ref="B135:J135"/>
    <mergeCell ref="K135:S135"/>
    <mergeCell ref="B136:J136"/>
    <mergeCell ref="K136:S136"/>
    <mergeCell ref="R106:S106"/>
    <mergeCell ref="A126:S126"/>
    <mergeCell ref="A127:S127"/>
    <mergeCell ref="A128:S128"/>
    <mergeCell ref="A129:S129"/>
    <mergeCell ref="A117:S117"/>
    <mergeCell ref="A118:S118"/>
    <mergeCell ref="A119:S119"/>
    <mergeCell ref="A121:S121"/>
    <mergeCell ref="A120:S120"/>
    <mergeCell ref="A105:A106"/>
    <mergeCell ref="C106:D106"/>
    <mergeCell ref="F106:G106"/>
    <mergeCell ref="I106:J106"/>
    <mergeCell ref="L106:M106"/>
    <mergeCell ref="O106:P106"/>
    <mergeCell ref="R102:S102"/>
    <mergeCell ref="A103:A104"/>
    <mergeCell ref="C104:D104"/>
    <mergeCell ref="F104:G104"/>
    <mergeCell ref="I104:J104"/>
    <mergeCell ref="L104:M104"/>
    <mergeCell ref="O104:P104"/>
    <mergeCell ref="R104:S104"/>
    <mergeCell ref="A101:A102"/>
    <mergeCell ref="C102:D102"/>
    <mergeCell ref="F102:G102"/>
    <mergeCell ref="I102:J102"/>
    <mergeCell ref="L102:M102"/>
    <mergeCell ref="O102:P102"/>
    <mergeCell ref="R98:S98"/>
    <mergeCell ref="A99:A100"/>
    <mergeCell ref="C100:D100"/>
    <mergeCell ref="F100:G100"/>
    <mergeCell ref="I100:J100"/>
    <mergeCell ref="L100:M100"/>
    <mergeCell ref="O100:P100"/>
    <mergeCell ref="R100:S100"/>
    <mergeCell ref="A97:A98"/>
    <mergeCell ref="C98:D98"/>
    <mergeCell ref="F98:G98"/>
    <mergeCell ref="I98:J98"/>
    <mergeCell ref="L98:M98"/>
    <mergeCell ref="O98:P98"/>
    <mergeCell ref="R92:S92"/>
    <mergeCell ref="A93:A94"/>
    <mergeCell ref="C94:D94"/>
    <mergeCell ref="F94:G94"/>
    <mergeCell ref="I94:J94"/>
    <mergeCell ref="L94:M94"/>
    <mergeCell ref="O94:P94"/>
    <mergeCell ref="R94:S94"/>
    <mergeCell ref="A91:A92"/>
    <mergeCell ref="C92:D92"/>
    <mergeCell ref="F92:G92"/>
    <mergeCell ref="I92:J92"/>
    <mergeCell ref="L92:M92"/>
    <mergeCell ref="O92:P92"/>
    <mergeCell ref="L96:M96"/>
    <mergeCell ref="O96:P96"/>
    <mergeCell ref="R96:S96"/>
    <mergeCell ref="A83:A84"/>
    <mergeCell ref="C84:D84"/>
    <mergeCell ref="F84:G84"/>
    <mergeCell ref="I84:J84"/>
    <mergeCell ref="L84:M84"/>
    <mergeCell ref="A89:A90"/>
    <mergeCell ref="C90:D90"/>
    <mergeCell ref="F90:G90"/>
    <mergeCell ref="I90:J90"/>
    <mergeCell ref="L90:M90"/>
    <mergeCell ref="O90:P90"/>
    <mergeCell ref="R90:S90"/>
    <mergeCell ref="A95:A96"/>
    <mergeCell ref="C96:D96"/>
    <mergeCell ref="R112:S112"/>
    <mergeCell ref="A111:A112"/>
    <mergeCell ref="C112:D112"/>
    <mergeCell ref="F112:G112"/>
    <mergeCell ref="I112:J112"/>
    <mergeCell ref="L112:M112"/>
    <mergeCell ref="O112:P112"/>
    <mergeCell ref="L110:M110"/>
    <mergeCell ref="O110:P110"/>
    <mergeCell ref="R110:S110"/>
    <mergeCell ref="R88:S88"/>
    <mergeCell ref="A107:A108"/>
    <mergeCell ref="C108:D108"/>
    <mergeCell ref="F108:G108"/>
    <mergeCell ref="I108:J108"/>
    <mergeCell ref="L108:M108"/>
    <mergeCell ref="O108:P108"/>
    <mergeCell ref="R108:S108"/>
    <mergeCell ref="F96:G96"/>
    <mergeCell ref="I96:J96"/>
    <mergeCell ref="A87:A88"/>
    <mergeCell ref="C88:D88"/>
    <mergeCell ref="F88:G88"/>
    <mergeCell ref="I88:J88"/>
    <mergeCell ref="L88:M88"/>
    <mergeCell ref="O88:P88"/>
    <mergeCell ref="R82:S82"/>
    <mergeCell ref="A85:A86"/>
    <mergeCell ref="C86:D86"/>
    <mergeCell ref="F86:G86"/>
    <mergeCell ref="I86:J86"/>
    <mergeCell ref="L86:M86"/>
    <mergeCell ref="O86:P86"/>
    <mergeCell ref="R86:S86"/>
    <mergeCell ref="O84:P84"/>
    <mergeCell ref="R84:S84"/>
    <mergeCell ref="A81:A82"/>
    <mergeCell ref="C82:D82"/>
    <mergeCell ref="F82:G82"/>
    <mergeCell ref="I82:J82"/>
    <mergeCell ref="L82:M82"/>
    <mergeCell ref="O82:P82"/>
    <mergeCell ref="O78:P78"/>
    <mergeCell ref="R78:S78"/>
    <mergeCell ref="C80:D80"/>
    <mergeCell ref="F80:G80"/>
    <mergeCell ref="I80:J80"/>
    <mergeCell ref="L80:M80"/>
    <mergeCell ref="O80:P80"/>
    <mergeCell ref="R80:S80"/>
    <mergeCell ref="L74:M74"/>
    <mergeCell ref="O74:P74"/>
    <mergeCell ref="R74:S74"/>
    <mergeCell ref="C76:D76"/>
    <mergeCell ref="F76:G76"/>
    <mergeCell ref="I76:J76"/>
    <mergeCell ref="L76:M76"/>
    <mergeCell ref="O76:P76"/>
    <mergeCell ref="R76:S76"/>
    <mergeCell ref="R70:S70"/>
    <mergeCell ref="A71:A72"/>
    <mergeCell ref="C72:D72"/>
    <mergeCell ref="F72:G72"/>
    <mergeCell ref="I72:J72"/>
    <mergeCell ref="L72:M72"/>
    <mergeCell ref="O72:P72"/>
    <mergeCell ref="R72:S72"/>
    <mergeCell ref="F68:G68"/>
    <mergeCell ref="I68:J68"/>
    <mergeCell ref="L68:M68"/>
    <mergeCell ref="O68:P68"/>
    <mergeCell ref="R68:S68"/>
    <mergeCell ref="A69:A70"/>
    <mergeCell ref="C70:D70"/>
    <mergeCell ref="F70:G70"/>
    <mergeCell ref="I70:J70"/>
    <mergeCell ref="L70:M70"/>
    <mergeCell ref="O64:P64"/>
    <mergeCell ref="R64:S64"/>
    <mergeCell ref="A65:A66"/>
    <mergeCell ref="C66:D66"/>
    <mergeCell ref="F66:G66"/>
    <mergeCell ref="I66:J66"/>
    <mergeCell ref="L66:M66"/>
    <mergeCell ref="O66:P66"/>
    <mergeCell ref="R66:S66"/>
    <mergeCell ref="F62:G62"/>
    <mergeCell ref="I62:J62"/>
    <mergeCell ref="L62:M62"/>
    <mergeCell ref="O62:P62"/>
    <mergeCell ref="R62:S62"/>
    <mergeCell ref="A63:A64"/>
    <mergeCell ref="C64:D64"/>
    <mergeCell ref="F64:G64"/>
    <mergeCell ref="I64:J64"/>
    <mergeCell ref="L64:M64"/>
    <mergeCell ref="R58:S58"/>
    <mergeCell ref="A59:A60"/>
    <mergeCell ref="C60:D60"/>
    <mergeCell ref="F60:G60"/>
    <mergeCell ref="I60:J60"/>
    <mergeCell ref="L60:M60"/>
    <mergeCell ref="O60:P60"/>
    <mergeCell ref="R60:S60"/>
    <mergeCell ref="A57:A58"/>
    <mergeCell ref="C58:D58"/>
    <mergeCell ref="F58:G58"/>
    <mergeCell ref="I58:J58"/>
    <mergeCell ref="L58:M58"/>
    <mergeCell ref="O58:P58"/>
    <mergeCell ref="R54:S54"/>
    <mergeCell ref="A55:A56"/>
    <mergeCell ref="C56:D56"/>
    <mergeCell ref="F56:G56"/>
    <mergeCell ref="I56:J56"/>
    <mergeCell ref="L56:M56"/>
    <mergeCell ref="O56:P56"/>
    <mergeCell ref="R56:S56"/>
    <mergeCell ref="A53:A54"/>
    <mergeCell ref="C54:D54"/>
    <mergeCell ref="F54:G54"/>
    <mergeCell ref="I54:J54"/>
    <mergeCell ref="L54:M54"/>
    <mergeCell ref="O54:P54"/>
    <mergeCell ref="O50:P50"/>
    <mergeCell ref="R50:S50"/>
    <mergeCell ref="A49:A50"/>
    <mergeCell ref="A51:A52"/>
    <mergeCell ref="C52:D52"/>
    <mergeCell ref="F52:G52"/>
    <mergeCell ref="I52:J52"/>
    <mergeCell ref="L52:M52"/>
    <mergeCell ref="O52:P52"/>
    <mergeCell ref="R52:S52"/>
    <mergeCell ref="I46:J46"/>
    <mergeCell ref="L46:M46"/>
    <mergeCell ref="O46:P46"/>
    <mergeCell ref="R46:S46"/>
    <mergeCell ref="C48:D48"/>
    <mergeCell ref="F48:G48"/>
    <mergeCell ref="I48:J48"/>
    <mergeCell ref="L48:M48"/>
    <mergeCell ref="O48:P48"/>
    <mergeCell ref="R48:S48"/>
    <mergeCell ref="O40:P40"/>
    <mergeCell ref="R40:S40"/>
    <mergeCell ref="C44:D44"/>
    <mergeCell ref="F44:G44"/>
    <mergeCell ref="I44:J44"/>
    <mergeCell ref="L44:M44"/>
    <mergeCell ref="O44:P44"/>
    <mergeCell ref="R44:S44"/>
    <mergeCell ref="H32:J32"/>
    <mergeCell ref="E32:G32"/>
    <mergeCell ref="B32:D32"/>
    <mergeCell ref="H33:J33"/>
    <mergeCell ref="E33:G33"/>
    <mergeCell ref="B33:D33"/>
    <mergeCell ref="H30:J30"/>
    <mergeCell ref="E30:G30"/>
    <mergeCell ref="B30:D30"/>
    <mergeCell ref="H31:J31"/>
    <mergeCell ref="E31:G31"/>
    <mergeCell ref="B31:D31"/>
    <mergeCell ref="H28:J28"/>
    <mergeCell ref="E28:G28"/>
    <mergeCell ref="B28:D28"/>
    <mergeCell ref="H29:J29"/>
    <mergeCell ref="E29:G29"/>
    <mergeCell ref="B29:D29"/>
    <mergeCell ref="H25:J25"/>
    <mergeCell ref="H26:J26"/>
    <mergeCell ref="E26:G26"/>
    <mergeCell ref="B26:D26"/>
    <mergeCell ref="H27:J27"/>
    <mergeCell ref="E27:G27"/>
    <mergeCell ref="B27:D27"/>
    <mergeCell ref="H20:T20"/>
    <mergeCell ref="B23:D23"/>
    <mergeCell ref="E23:G23"/>
    <mergeCell ref="H23:J23"/>
    <mergeCell ref="B24:D24"/>
    <mergeCell ref="E24:G24"/>
    <mergeCell ref="H24:J24"/>
    <mergeCell ref="H16:T16"/>
    <mergeCell ref="A34:T34"/>
    <mergeCell ref="F9:S9"/>
    <mergeCell ref="A17:E17"/>
    <mergeCell ref="H17:T17"/>
    <mergeCell ref="A18:E18"/>
    <mergeCell ref="H18:T18"/>
    <mergeCell ref="A19:E19"/>
    <mergeCell ref="H19:T19"/>
    <mergeCell ref="A20:E20"/>
    <mergeCell ref="A5:T5"/>
    <mergeCell ref="A6:T6"/>
    <mergeCell ref="A8:T8"/>
    <mergeCell ref="H11:T11"/>
    <mergeCell ref="H12:T12"/>
    <mergeCell ref="I42:J42"/>
    <mergeCell ref="K37:M38"/>
    <mergeCell ref="L42:M42"/>
    <mergeCell ref="O42:P42"/>
    <mergeCell ref="N37:P38"/>
    <mergeCell ref="Q37:S37"/>
    <mergeCell ref="Q38:S38"/>
    <mergeCell ref="R42:S42"/>
    <mergeCell ref="I40:J40"/>
    <mergeCell ref="L40:M40"/>
    <mergeCell ref="A154:E154"/>
    <mergeCell ref="A157:E157"/>
    <mergeCell ref="C78:D78"/>
    <mergeCell ref="F78:G78"/>
    <mergeCell ref="I78:J78"/>
    <mergeCell ref="L78:M78"/>
    <mergeCell ref="A151:E151"/>
    <mergeCell ref="B145:J145"/>
    <mergeCell ref="K145:S145"/>
    <mergeCell ref="B144:J144"/>
    <mergeCell ref="K144:S144"/>
    <mergeCell ref="B139:J139"/>
    <mergeCell ref="K139:S139"/>
    <mergeCell ref="B140:J140"/>
    <mergeCell ref="K140:S140"/>
    <mergeCell ref="B137:J137"/>
    <mergeCell ref="B138:J138"/>
    <mergeCell ref="K137:S137"/>
    <mergeCell ref="K138:S138"/>
    <mergeCell ref="A125:Q125"/>
    <mergeCell ref="A132:S132"/>
    <mergeCell ref="A130:S130"/>
    <mergeCell ref="A131:S131"/>
    <mergeCell ref="B37:D38"/>
    <mergeCell ref="C42:D42"/>
    <mergeCell ref="C40:D40"/>
    <mergeCell ref="A14:E14"/>
    <mergeCell ref="A15:E15"/>
    <mergeCell ref="A16:E16"/>
    <mergeCell ref="H14:T14"/>
    <mergeCell ref="N13:T13"/>
    <mergeCell ref="H15:T15"/>
    <mergeCell ref="A9:E9"/>
    <mergeCell ref="A10:Q10"/>
    <mergeCell ref="A11:E11"/>
    <mergeCell ref="A12:E12"/>
    <mergeCell ref="A109:A110"/>
    <mergeCell ref="C110:D110"/>
    <mergeCell ref="F110:G110"/>
    <mergeCell ref="I110:J110"/>
    <mergeCell ref="A77:A78"/>
    <mergeCell ref="A79:A80"/>
    <mergeCell ref="A73:A74"/>
    <mergeCell ref="A75:A76"/>
    <mergeCell ref="O70:P70"/>
    <mergeCell ref="C74:D74"/>
    <mergeCell ref="F74:G74"/>
    <mergeCell ref="I74:J74"/>
    <mergeCell ref="A61:A62"/>
    <mergeCell ref="C62:D62"/>
    <mergeCell ref="A67:A68"/>
    <mergeCell ref="C68:D68"/>
    <mergeCell ref="C50:D50"/>
    <mergeCell ref="F50:G50"/>
    <mergeCell ref="I50:J50"/>
    <mergeCell ref="L50:M50"/>
    <mergeCell ref="A43:A44"/>
    <mergeCell ref="A45:A46"/>
    <mergeCell ref="A47:A48"/>
    <mergeCell ref="F42:G42"/>
    <mergeCell ref="F40:G40"/>
    <mergeCell ref="C46:D46"/>
    <mergeCell ref="F46:G46"/>
    <mergeCell ref="A39:A40"/>
    <mergeCell ref="A41:A42"/>
    <mergeCell ref="A37:A38"/>
    <mergeCell ref="E37:G38"/>
    <mergeCell ref="H37:J38"/>
    <mergeCell ref="B25:D25"/>
    <mergeCell ref="E25:G25"/>
    <mergeCell ref="A13:E13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ฟอร์ม10 สรุปคะแนน5ส+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2016-05-24T04:32:13Z</cp:lastPrinted>
  <dcterms:created xsi:type="dcterms:W3CDTF">2016-05-24T02:06:29Z</dcterms:created>
  <dcterms:modified xsi:type="dcterms:W3CDTF">2016-05-24T04:33:18Z</dcterms:modified>
</cp:coreProperties>
</file>